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 defaultThemeVersion="124226"/>
  <bookViews>
    <workbookView xWindow="0" yWindow="0" windowWidth="23040" windowHeight="9930" tabRatio="781" activeTab="32"/>
  </bookViews>
  <sheets>
    <sheet name="л1" sheetId="13" r:id="rId1"/>
    <sheet name="г1" sheetId="26" r:id="rId2"/>
    <sheet name="2" sheetId="22" r:id="rId3"/>
    <sheet name="3" sheetId="24" r:id="rId4"/>
    <sheet name="г4" sheetId="23" r:id="rId5"/>
    <sheet name="5" sheetId="27" r:id="rId6"/>
    <sheet name="6" sheetId="25" r:id="rId7"/>
    <sheet name="7" sheetId="36" r:id="rId8"/>
    <sheet name="8" sheetId="28" r:id="rId9"/>
    <sheet name="9" sheetId="34" r:id="rId10"/>
    <sheet name="11" sheetId="35" r:id="rId11"/>
    <sheet name="15" sheetId="31" r:id="rId12"/>
    <sheet name="17" sheetId="17" r:id="rId13"/>
    <sheet name="18" sheetId="19" r:id="rId14"/>
    <sheet name="19" sheetId="29" r:id="rId15"/>
    <sheet name="20" sheetId="33" r:id="rId16"/>
    <sheet name="21" sheetId="30" r:id="rId17"/>
    <sheet name="22" sheetId="20" r:id="rId18"/>
    <sheet name="ДДЮТиЭ" sheetId="38" r:id="rId19"/>
    <sheet name="ДДТ" sheetId="42" r:id="rId20"/>
    <sheet name="СЮН" sheetId="39" r:id="rId21"/>
    <sheet name="ЦТТ " sheetId="41" r:id="rId22"/>
    <sheet name="ЦДиК" sheetId="43" r:id="rId23"/>
    <sheet name="Амонашенская" sheetId="44" r:id="rId24"/>
    <sheet name="Анцирская" sheetId="45" r:id="rId25"/>
    <sheet name="&quot;&quot;Арефьевская" sheetId="46" r:id="rId26"/>
    <sheet name="Астафьевская" sheetId="47" r:id="rId27"/>
    <sheet name="Большеуринская" sheetId="49" r:id="rId28"/>
    <sheet name="ПУСТО Бошняк" sheetId="50" r:id="rId29"/>
    <sheet name="Браженская" sheetId="51" r:id="rId30"/>
    <sheet name="В-Амонаш" sheetId="52" r:id="rId31"/>
    <sheet name="&quot;&quot;Георгиевская" sheetId="53" r:id="rId32"/>
    <sheet name="КОСЯККрасномаяковская" sheetId="55" r:id="rId33"/>
    <sheet name="Краснокурышинская" sheetId="56" r:id="rId34"/>
    <sheet name="Мокрушинская" sheetId="57" r:id="rId35"/>
    <sheet name="&quot;&quot;Рудянская" sheetId="58" r:id="rId36"/>
    <sheet name="Сотниковская" sheetId="59" r:id="rId37"/>
    <sheet name="Степняковская" sheetId="60" r:id="rId38"/>
    <sheet name="Таеженская" sheetId="61" r:id="rId39"/>
    <sheet name="Филимоновская" sheetId="62" r:id="rId40"/>
    <sheet name="Чечеульская" sheetId="63" r:id="rId41"/>
  </sheets>
  <definedNames>
    <definedName name="_xlnm.Print_Area" localSheetId="10">'11'!$A$1:$N$27</definedName>
    <definedName name="_xlnm.Print_Area" localSheetId="11">'15'!$A$1:$N$31</definedName>
    <definedName name="_xlnm.Print_Area" localSheetId="12">'17'!$A$1:$N$32</definedName>
    <definedName name="_xlnm.Print_Area" localSheetId="13">'18'!$A$1:$N$38</definedName>
    <definedName name="_xlnm.Print_Area" localSheetId="14">'19'!$A$1:$N$29</definedName>
    <definedName name="_xlnm.Print_Area" localSheetId="2">'2'!$A$1:$N$29</definedName>
    <definedName name="_xlnm.Print_Area" localSheetId="15">'20'!$A$1:$N$25</definedName>
    <definedName name="_xlnm.Print_Area" localSheetId="16">'21'!$A$1:$N$30</definedName>
    <definedName name="_xlnm.Print_Area" localSheetId="17">'22'!$A$1:$N$16</definedName>
    <definedName name="_xlnm.Print_Area" localSheetId="3">'3'!$A$1:$N$27</definedName>
    <definedName name="_xlnm.Print_Area" localSheetId="5">'5'!$A$1:$N$46</definedName>
    <definedName name="_xlnm.Print_Area" localSheetId="6">'6'!$A$1:$N$40</definedName>
    <definedName name="_xlnm.Print_Area" localSheetId="7">'7'!$A$1:$N$27</definedName>
    <definedName name="_xlnm.Print_Area" localSheetId="8">'8'!$A$1:$N$14</definedName>
    <definedName name="_xlnm.Print_Area" localSheetId="9">'9'!$A$1:$N$42</definedName>
    <definedName name="_xlnm.Print_Area" localSheetId="1">г1!$A$1:$N$33</definedName>
    <definedName name="_xlnm.Print_Area" localSheetId="4">г4!$A$1:$N$23</definedName>
    <definedName name="_xlnm.Print_Area" localSheetId="0">л1!$A$1:$N$41</definedName>
  </definedNames>
  <calcPr calcId="144525"/>
</workbook>
</file>

<file path=xl/calcChain.xml><?xml version="1.0" encoding="utf-8"?>
<calcChain xmlns="http://schemas.openxmlformats.org/spreadsheetml/2006/main">
  <c r="J41" i="58" l="1"/>
  <c r="K41" i="58"/>
  <c r="J51" i="53"/>
  <c r="K51" i="53"/>
  <c r="J52" i="53"/>
  <c r="J27" i="62"/>
  <c r="J30" i="29"/>
  <c r="K18" i="34"/>
  <c r="K13" i="34"/>
  <c r="K11" i="34"/>
  <c r="K9" i="28"/>
  <c r="J22" i="36"/>
  <c r="J7" i="27"/>
  <c r="J43" i="22"/>
  <c r="J46" i="62"/>
  <c r="K45" i="62"/>
  <c r="J45" i="62"/>
  <c r="J43" i="62"/>
  <c r="J42" i="62"/>
  <c r="K27" i="62"/>
  <c r="J20" i="62"/>
  <c r="K20" i="62"/>
  <c r="J11" i="62"/>
  <c r="K11" i="62"/>
  <c r="J50" i="62"/>
  <c r="K49" i="62"/>
  <c r="J49" i="62"/>
  <c r="J40" i="62"/>
  <c r="J39" i="62"/>
  <c r="J37" i="62"/>
  <c r="J36" i="62"/>
  <c r="J31" i="62"/>
  <c r="J30" i="62"/>
  <c r="J25" i="62"/>
  <c r="K25" i="62"/>
  <c r="J22" i="62"/>
  <c r="K22" i="62"/>
  <c r="J18" i="62"/>
  <c r="K18" i="62"/>
  <c r="J16" i="62"/>
  <c r="K16" i="62"/>
  <c r="J14" i="62"/>
  <c r="K14" i="62"/>
  <c r="J9" i="62"/>
  <c r="K9" i="62"/>
  <c r="J7" i="62"/>
  <c r="K7" i="62"/>
  <c r="J32" i="63"/>
  <c r="J31" i="63"/>
  <c r="K31" i="63"/>
  <c r="J22" i="63"/>
  <c r="K22" i="63"/>
  <c r="J20" i="63"/>
  <c r="K20" i="63"/>
  <c r="J41" i="63"/>
  <c r="J40" i="63"/>
  <c r="K40" i="63"/>
  <c r="J38" i="63"/>
  <c r="J37" i="63"/>
  <c r="K37" i="63"/>
  <c r="J35" i="63"/>
  <c r="J34" i="63"/>
  <c r="K34" i="63"/>
  <c r="J29" i="63"/>
  <c r="J28" i="63"/>
  <c r="K28" i="63"/>
  <c r="J25" i="63"/>
  <c r="K25" i="63"/>
  <c r="K18" i="63"/>
  <c r="J16" i="63"/>
  <c r="K16" i="63"/>
  <c r="J14" i="63"/>
  <c r="K14" i="63"/>
  <c r="J11" i="63"/>
  <c r="K11" i="63"/>
  <c r="J9" i="63"/>
  <c r="K9" i="63"/>
  <c r="J7" i="63"/>
  <c r="K7" i="63"/>
  <c r="K18" i="61"/>
  <c r="K11" i="61"/>
  <c r="K21" i="61"/>
  <c r="K16" i="61"/>
  <c r="J14" i="61"/>
  <c r="K14" i="61"/>
  <c r="K9" i="61"/>
  <c r="J7" i="61"/>
  <c r="K7" i="61"/>
  <c r="J34" i="60"/>
  <c r="J33" i="60"/>
  <c r="K33" i="60"/>
  <c r="J30" i="60"/>
  <c r="J29" i="60"/>
  <c r="J27" i="60"/>
  <c r="J26" i="60"/>
  <c r="J24" i="60"/>
  <c r="J23" i="60"/>
  <c r="K23" i="60"/>
  <c r="J20" i="60"/>
  <c r="K20" i="60"/>
  <c r="J17" i="60"/>
  <c r="K17" i="60"/>
  <c r="K14" i="60"/>
  <c r="J12" i="60"/>
  <c r="K12" i="60"/>
  <c r="K9" i="60"/>
  <c r="J7" i="60"/>
  <c r="K7" i="60"/>
  <c r="J23" i="59"/>
  <c r="K23" i="59"/>
  <c r="J12" i="59"/>
  <c r="K12" i="59"/>
  <c r="J43" i="59"/>
  <c r="J42" i="59"/>
  <c r="K42" i="59"/>
  <c r="J39" i="59"/>
  <c r="J38" i="59"/>
  <c r="K38" i="59"/>
  <c r="J36" i="59"/>
  <c r="K35" i="59"/>
  <c r="J35" i="59"/>
  <c r="J33" i="59"/>
  <c r="J32" i="59"/>
  <c r="K32" i="59"/>
  <c r="J30" i="59"/>
  <c r="J29" i="59"/>
  <c r="K29" i="59"/>
  <c r="J26" i="59"/>
  <c r="K26" i="59"/>
  <c r="J21" i="59"/>
  <c r="K21" i="59"/>
  <c r="J19" i="59"/>
  <c r="K19" i="59"/>
  <c r="K17" i="59"/>
  <c r="J15" i="59"/>
  <c r="K15" i="59"/>
  <c r="J10" i="59"/>
  <c r="K10" i="59"/>
  <c r="K8" i="59"/>
  <c r="K9" i="58"/>
  <c r="J18" i="56"/>
  <c r="J17" i="56"/>
  <c r="J54" i="58"/>
  <c r="J53" i="58"/>
  <c r="K53" i="58"/>
  <c r="J50" i="58"/>
  <c r="K50" i="58"/>
  <c r="J48" i="58"/>
  <c r="K48" i="58"/>
  <c r="J46" i="58"/>
  <c r="K46" i="58"/>
  <c r="J43" i="58"/>
  <c r="K43" i="58"/>
  <c r="J28" i="58"/>
  <c r="J27" i="58"/>
  <c r="K27" i="58"/>
  <c r="J18" i="58"/>
  <c r="K18" i="58"/>
  <c r="J38" i="58"/>
  <c r="J37" i="58"/>
  <c r="J36" i="58"/>
  <c r="J34" i="58"/>
  <c r="J33" i="58"/>
  <c r="K33" i="58"/>
  <c r="J31" i="58"/>
  <c r="J30" i="58"/>
  <c r="J25" i="58"/>
  <c r="J24" i="58"/>
  <c r="K24" i="58"/>
  <c r="J21" i="58"/>
  <c r="K21" i="58"/>
  <c r="K16" i="58"/>
  <c r="J14" i="58"/>
  <c r="K14" i="58"/>
  <c r="J12" i="58"/>
  <c r="K12" i="58"/>
  <c r="K7" i="58"/>
  <c r="J28" i="57"/>
  <c r="J27" i="57"/>
  <c r="J26" i="57"/>
  <c r="J32" i="57"/>
  <c r="J31" i="57"/>
  <c r="K31" i="57"/>
  <c r="J24" i="57"/>
  <c r="J23" i="57"/>
  <c r="K23" i="57"/>
  <c r="J21" i="57"/>
  <c r="K20" i="57"/>
  <c r="J20" i="57"/>
  <c r="J18" i="57"/>
  <c r="J17" i="57"/>
  <c r="J14" i="57"/>
  <c r="K14" i="57"/>
  <c r="J12" i="57"/>
  <c r="K12" i="57"/>
  <c r="J9" i="57"/>
  <c r="K9" i="57"/>
  <c r="J7" i="57"/>
  <c r="K7" i="57"/>
  <c r="K9" i="56"/>
  <c r="K14" i="56"/>
  <c r="J12" i="56"/>
  <c r="K12" i="56"/>
  <c r="K7" i="56"/>
  <c r="J18" i="55"/>
  <c r="K18" i="55"/>
  <c r="J16" i="55"/>
  <c r="K16" i="55"/>
  <c r="J25" i="55"/>
  <c r="K24" i="55"/>
  <c r="J24" i="55"/>
  <c r="J21" i="55"/>
  <c r="K21" i="55"/>
  <c r="J14" i="55"/>
  <c r="K14" i="55"/>
  <c r="J12" i="55"/>
  <c r="K12" i="55"/>
  <c r="J9" i="55"/>
  <c r="K9" i="55"/>
  <c r="J7" i="55"/>
  <c r="K7" i="55"/>
  <c r="J38" i="53"/>
  <c r="J37" i="53"/>
  <c r="J36" i="53"/>
  <c r="J43" i="53"/>
  <c r="K43" i="53"/>
  <c r="J41" i="53"/>
  <c r="K41" i="53"/>
  <c r="J21" i="53"/>
  <c r="K21" i="53"/>
  <c r="J9" i="53"/>
  <c r="K9" i="53"/>
  <c r="J34" i="53"/>
  <c r="J33" i="53"/>
  <c r="J31" i="53"/>
  <c r="J30" i="53"/>
  <c r="J28" i="53"/>
  <c r="J27" i="53"/>
  <c r="J25" i="53"/>
  <c r="J24" i="53"/>
  <c r="K24" i="53"/>
  <c r="J18" i="53"/>
  <c r="K18" i="53"/>
  <c r="J16" i="53"/>
  <c r="K16" i="53"/>
  <c r="J14" i="53"/>
  <c r="K14" i="53"/>
  <c r="J11" i="53"/>
  <c r="K11" i="53"/>
  <c r="J7" i="53"/>
  <c r="K7" i="53"/>
  <c r="J32" i="52"/>
  <c r="J31" i="52"/>
  <c r="J36" i="52"/>
  <c r="J35" i="52"/>
  <c r="J29" i="52"/>
  <c r="K28" i="52"/>
  <c r="J28" i="52"/>
  <c r="J26" i="52"/>
  <c r="J25" i="52"/>
  <c r="K25" i="52"/>
  <c r="J23" i="52"/>
  <c r="J22" i="52"/>
  <c r="K22" i="52"/>
  <c r="J20" i="52"/>
  <c r="J19" i="52"/>
  <c r="K19" i="52"/>
  <c r="J16" i="52"/>
  <c r="K16" i="52"/>
  <c r="J14" i="52"/>
  <c r="K14" i="52"/>
  <c r="J12" i="52"/>
  <c r="K12" i="52"/>
  <c r="J9" i="52"/>
  <c r="K9" i="52"/>
  <c r="J7" i="52"/>
  <c r="K7" i="52"/>
  <c r="J18" i="51"/>
  <c r="K18" i="51"/>
  <c r="J13" i="51"/>
  <c r="K13" i="51"/>
  <c r="J9" i="51"/>
  <c r="K9" i="51"/>
  <c r="J40" i="51"/>
  <c r="K39" i="51"/>
  <c r="J39" i="51"/>
  <c r="J36" i="51"/>
  <c r="J35" i="51"/>
  <c r="J33" i="51"/>
  <c r="J32" i="51"/>
  <c r="J30" i="51"/>
  <c r="J29" i="51"/>
  <c r="J27" i="51"/>
  <c r="J26" i="51"/>
  <c r="K26" i="51"/>
  <c r="J23" i="51"/>
  <c r="K23" i="51"/>
  <c r="J20" i="51"/>
  <c r="K20" i="51"/>
  <c r="J16" i="51"/>
  <c r="K16" i="51"/>
  <c r="K11" i="51"/>
  <c r="J7" i="51"/>
  <c r="K7" i="51"/>
  <c r="J21" i="50"/>
  <c r="J20" i="50"/>
  <c r="K20" i="50"/>
  <c r="J17" i="50"/>
  <c r="K17" i="50"/>
  <c r="K14" i="50"/>
  <c r="J12" i="50"/>
  <c r="K12" i="50"/>
  <c r="K9" i="50"/>
  <c r="J7" i="50"/>
  <c r="K7" i="50"/>
  <c r="J21" i="49"/>
  <c r="J20" i="49"/>
  <c r="J17" i="49"/>
  <c r="K17" i="49"/>
  <c r="K14" i="49"/>
  <c r="J12" i="49"/>
  <c r="K12" i="49"/>
  <c r="K9" i="49"/>
  <c r="J7" i="49"/>
  <c r="K7" i="49"/>
  <c r="J45" i="47"/>
  <c r="J44" i="47"/>
  <c r="J40" i="47"/>
  <c r="K39" i="47"/>
  <c r="J41" i="47"/>
  <c r="J37" i="47"/>
  <c r="J36" i="47"/>
  <c r="K36" i="47"/>
  <c r="J34" i="47"/>
  <c r="J33" i="47"/>
  <c r="K33" i="47"/>
  <c r="J31" i="47"/>
  <c r="J30" i="47"/>
  <c r="J28" i="47"/>
  <c r="J27" i="47"/>
  <c r="J25" i="47"/>
  <c r="J24" i="47"/>
  <c r="K24" i="47"/>
  <c r="J21" i="47"/>
  <c r="K21" i="47"/>
  <c r="J7" i="47"/>
  <c r="K7" i="47"/>
  <c r="J18" i="47"/>
  <c r="K18" i="47"/>
  <c r="J16" i="47"/>
  <c r="K16" i="47"/>
  <c r="J14" i="47"/>
  <c r="K14" i="47"/>
  <c r="J39" i="47"/>
  <c r="J12" i="47"/>
  <c r="K12" i="47"/>
  <c r="K9" i="47"/>
  <c r="J27" i="46"/>
  <c r="J26" i="46"/>
  <c r="K26" i="46"/>
  <c r="J24" i="46"/>
  <c r="J23" i="46"/>
  <c r="J20" i="46"/>
  <c r="K20" i="46"/>
  <c r="J17" i="46"/>
  <c r="K17" i="46"/>
  <c r="K9" i="46"/>
  <c r="J15" i="46"/>
  <c r="K15" i="46"/>
  <c r="J12" i="46"/>
  <c r="K12" i="46"/>
  <c r="J7" i="46"/>
  <c r="K7" i="46"/>
  <c r="J38" i="45"/>
  <c r="J37" i="45"/>
  <c r="K14" i="45"/>
  <c r="J16" i="45"/>
  <c r="K16" i="45"/>
  <c r="J19" i="45"/>
  <c r="K19" i="45"/>
  <c r="J42" i="45"/>
  <c r="J41" i="45"/>
  <c r="K41" i="45"/>
  <c r="J35" i="45"/>
  <c r="K34" i="45"/>
  <c r="J34" i="45"/>
  <c r="J32" i="45"/>
  <c r="J31" i="45"/>
  <c r="J29" i="45"/>
  <c r="J28" i="45"/>
  <c r="J26" i="45"/>
  <c r="J25" i="45"/>
  <c r="J23" i="45"/>
  <c r="J22" i="45"/>
  <c r="K22" i="45"/>
  <c r="J12" i="45"/>
  <c r="K12" i="45"/>
  <c r="K9" i="45"/>
  <c r="J7" i="45"/>
  <c r="K7" i="45"/>
  <c r="J12" i="44"/>
  <c r="K12" i="44"/>
  <c r="J10" i="44"/>
  <c r="K10" i="44"/>
  <c r="K7" i="44"/>
  <c r="K24" i="20"/>
  <c r="J20" i="20"/>
  <c r="K20" i="20"/>
  <c r="J11" i="20"/>
  <c r="J9" i="20"/>
  <c r="K9" i="20"/>
  <c r="J46" i="30"/>
  <c r="J37" i="30"/>
  <c r="J20" i="30"/>
  <c r="K20" i="30"/>
  <c r="J45" i="33"/>
  <c r="J44" i="33"/>
  <c r="K44" i="33"/>
  <c r="K24" i="33"/>
  <c r="J24" i="33"/>
  <c r="J12" i="29"/>
  <c r="J8" i="29"/>
  <c r="K8" i="29"/>
  <c r="K30" i="19"/>
  <c r="J32" i="19"/>
  <c r="K32" i="19"/>
  <c r="J38" i="17"/>
  <c r="J37" i="17"/>
  <c r="K37" i="17"/>
  <c r="K24" i="17"/>
  <c r="J22" i="17"/>
  <c r="K22" i="17"/>
  <c r="K15" i="17"/>
  <c r="J13" i="17"/>
  <c r="K13" i="17"/>
  <c r="J27" i="31"/>
  <c r="K27" i="31"/>
  <c r="K18" i="31"/>
  <c r="K9" i="31"/>
  <c r="K22" i="35"/>
  <c r="J18" i="35"/>
  <c r="K18" i="35"/>
  <c r="J11" i="35"/>
  <c r="K11" i="35"/>
  <c r="J39" i="22"/>
  <c r="K38" i="22"/>
  <c r="J20" i="22"/>
  <c r="K20" i="22"/>
  <c r="J16" i="28"/>
  <c r="K16" i="28"/>
  <c r="J38" i="36"/>
  <c r="J37" i="36"/>
  <c r="J18" i="36"/>
  <c r="J26" i="25"/>
  <c r="K26" i="25"/>
  <c r="J16" i="25"/>
  <c r="K16" i="25"/>
  <c r="J11" i="25"/>
  <c r="K11" i="25"/>
  <c r="J25" i="23"/>
  <c r="K25" i="23"/>
  <c r="J20" i="23"/>
  <c r="K20" i="23"/>
  <c r="K18" i="23"/>
  <c r="J14" i="23"/>
  <c r="K14" i="23"/>
  <c r="J9" i="23"/>
  <c r="J29" i="24"/>
  <c r="K29" i="24"/>
  <c r="J18" i="24"/>
  <c r="K18" i="24"/>
  <c r="J13" i="24"/>
  <c r="K13" i="24"/>
  <c r="K11" i="24"/>
  <c r="J9" i="24"/>
  <c r="K9" i="24"/>
  <c r="J23" i="26"/>
  <c r="K23" i="26"/>
  <c r="J14" i="26"/>
  <c r="K14" i="26"/>
  <c r="K11" i="26"/>
  <c r="J9" i="26"/>
  <c r="K9" i="26"/>
  <c r="J7" i="26"/>
  <c r="K7" i="26"/>
  <c r="K18" i="13"/>
  <c r="J9" i="13"/>
  <c r="K9" i="13"/>
  <c r="J20" i="35"/>
  <c r="K20" i="35"/>
  <c r="J22" i="20"/>
  <c r="K22" i="20"/>
  <c r="J16" i="20"/>
  <c r="J45" i="30"/>
  <c r="K45" i="30"/>
  <c r="J27" i="30"/>
  <c r="K27" i="30"/>
  <c r="K25" i="30"/>
  <c r="K13" i="30"/>
  <c r="K11" i="30"/>
  <c r="K11" i="33"/>
  <c r="J42" i="29"/>
  <c r="J41" i="29"/>
  <c r="K41" i="29"/>
  <c r="J48" i="19"/>
  <c r="J26" i="19"/>
  <c r="K26" i="19"/>
  <c r="J28" i="19"/>
  <c r="J11" i="19"/>
  <c r="K11" i="19"/>
  <c r="K13" i="19"/>
  <c r="J15" i="19"/>
  <c r="K15" i="19"/>
  <c r="J20" i="17"/>
  <c r="K20" i="17"/>
  <c r="K11" i="17"/>
  <c r="J51" i="31"/>
  <c r="J50" i="31"/>
  <c r="K50" i="31"/>
  <c r="J48" i="31"/>
  <c r="J47" i="31"/>
  <c r="J41" i="31"/>
  <c r="K40" i="31"/>
  <c r="J38" i="31"/>
  <c r="K37" i="31"/>
  <c r="J35" i="31"/>
  <c r="J31" i="31"/>
  <c r="K30" i="31"/>
  <c r="J22" i="31"/>
  <c r="K22" i="31"/>
  <c r="J16" i="31"/>
  <c r="K16" i="31"/>
  <c r="J41" i="34"/>
  <c r="J40" i="34"/>
  <c r="K22" i="36"/>
  <c r="K24" i="25"/>
  <c r="J18" i="25"/>
  <c r="K18" i="25"/>
  <c r="K9" i="25"/>
  <c r="J21" i="27"/>
  <c r="K21" i="27"/>
  <c r="J42" i="24"/>
  <c r="J39" i="24"/>
  <c r="J22" i="24"/>
  <c r="K22" i="24"/>
  <c r="K16" i="22"/>
  <c r="K11" i="22"/>
  <c r="J46" i="23"/>
  <c r="J45" i="23"/>
  <c r="K45" i="23"/>
  <c r="J41" i="13"/>
  <c r="J40" i="13"/>
  <c r="K40" i="13"/>
  <c r="J38" i="13"/>
  <c r="J37" i="13"/>
  <c r="K37" i="13"/>
  <c r="J32" i="13"/>
  <c r="J31" i="13"/>
  <c r="K31" i="13"/>
  <c r="J35" i="13"/>
  <c r="J34" i="13"/>
  <c r="K34" i="13"/>
  <c r="J29" i="13"/>
  <c r="J28" i="13"/>
  <c r="K28" i="13"/>
  <c r="J23" i="13"/>
  <c r="K23" i="13"/>
  <c r="J25" i="13"/>
  <c r="K25" i="13"/>
  <c r="J7" i="13"/>
  <c r="K7" i="13"/>
  <c r="K11" i="13"/>
  <c r="J14" i="13"/>
  <c r="K14" i="13"/>
  <c r="K16" i="13"/>
  <c r="J20" i="13"/>
  <c r="K20" i="13"/>
  <c r="J44" i="13"/>
  <c r="J45" i="13"/>
  <c r="K44" i="13"/>
  <c r="J8" i="43"/>
  <c r="K7" i="43"/>
  <c r="K22" i="34"/>
  <c r="K16" i="27"/>
  <c r="J15" i="43"/>
  <c r="K14" i="43"/>
  <c r="J14" i="43"/>
  <c r="J31" i="20"/>
  <c r="J30" i="20"/>
  <c r="J28" i="20"/>
  <c r="J27" i="20"/>
  <c r="K27" i="20"/>
  <c r="J18" i="20"/>
  <c r="K18" i="20"/>
  <c r="K11" i="20"/>
  <c r="J40" i="30"/>
  <c r="J39" i="30"/>
  <c r="K39" i="30"/>
  <c r="J36" i="30"/>
  <c r="K36" i="30"/>
  <c r="J34" i="30"/>
  <c r="J33" i="30"/>
  <c r="J31" i="30"/>
  <c r="J30" i="30"/>
  <c r="K30" i="30"/>
  <c r="J22" i="30"/>
  <c r="K22" i="30"/>
  <c r="K9" i="30"/>
  <c r="J30" i="33"/>
  <c r="J29" i="33"/>
  <c r="K29" i="33"/>
  <c r="J33" i="33"/>
  <c r="K32" i="33"/>
  <c r="J32" i="33"/>
  <c r="J36" i="33"/>
  <c r="J35" i="33"/>
  <c r="J39" i="33"/>
  <c r="J38" i="33"/>
  <c r="J36" i="29"/>
  <c r="J35" i="29"/>
  <c r="J33" i="29"/>
  <c r="J32" i="29"/>
  <c r="K32" i="29"/>
  <c r="J29" i="29"/>
  <c r="K29" i="29"/>
  <c r="J10" i="29"/>
  <c r="K10" i="29"/>
  <c r="J51" i="19"/>
  <c r="J47" i="19"/>
  <c r="K47" i="19"/>
  <c r="J52" i="19"/>
  <c r="K51" i="19"/>
  <c r="J50" i="19"/>
  <c r="K50" i="19"/>
  <c r="J45" i="19"/>
  <c r="J44" i="19"/>
  <c r="J42" i="19"/>
  <c r="J41" i="19"/>
  <c r="K41" i="19"/>
  <c r="J39" i="19"/>
  <c r="J38" i="19"/>
  <c r="J35" i="19"/>
  <c r="K35" i="19"/>
  <c r="J17" i="19"/>
  <c r="K17" i="19"/>
  <c r="J9" i="19"/>
  <c r="K9" i="19"/>
  <c r="J31" i="17"/>
  <c r="J30" i="17"/>
  <c r="K30" i="17"/>
  <c r="J28" i="17"/>
  <c r="J27" i="17"/>
  <c r="K27" i="17"/>
  <c r="J40" i="31"/>
  <c r="J37" i="31"/>
  <c r="J33" i="31"/>
  <c r="K33" i="31"/>
  <c r="J30" i="31"/>
  <c r="J20" i="31"/>
  <c r="K20" i="31"/>
  <c r="K13" i="31"/>
  <c r="J31" i="35"/>
  <c r="K31" i="35"/>
  <c r="J28" i="35"/>
  <c r="K28" i="35"/>
  <c r="J38" i="34"/>
  <c r="J37" i="34"/>
  <c r="K37" i="34"/>
  <c r="J31" i="34"/>
  <c r="J30" i="34"/>
  <c r="K30" i="34"/>
  <c r="J33" i="34"/>
  <c r="K33" i="34"/>
  <c r="J34" i="34"/>
  <c r="J28" i="34"/>
  <c r="J27" i="34"/>
  <c r="K27" i="34"/>
  <c r="K20" i="34"/>
  <c r="J9" i="34"/>
  <c r="K9" i="34"/>
  <c r="J28" i="28"/>
  <c r="J27" i="28"/>
  <c r="K27" i="28"/>
  <c r="J30" i="28"/>
  <c r="K30" i="28"/>
  <c r="J31" i="28"/>
  <c r="J25" i="28"/>
  <c r="J24" i="28"/>
  <c r="J22" i="28"/>
  <c r="J21" i="28"/>
  <c r="K21" i="28"/>
  <c r="K14" i="28"/>
  <c r="J18" i="28"/>
  <c r="K18" i="28"/>
  <c r="J32" i="36"/>
  <c r="J31" i="36"/>
  <c r="J29" i="36"/>
  <c r="J28" i="36"/>
  <c r="K28" i="36"/>
  <c r="J13" i="36"/>
  <c r="K13" i="36"/>
  <c r="K41" i="25"/>
  <c r="J38" i="25"/>
  <c r="J36" i="25"/>
  <c r="J35" i="25"/>
  <c r="J32" i="25"/>
  <c r="K32" i="25"/>
  <c r="J30" i="27"/>
  <c r="J29" i="27"/>
  <c r="K29" i="27"/>
  <c r="J27" i="27"/>
  <c r="J26" i="27"/>
  <c r="K26" i="27"/>
  <c r="J9" i="27"/>
  <c r="K9" i="27"/>
  <c r="J45" i="24"/>
  <c r="J41" i="24"/>
  <c r="J38" i="24"/>
  <c r="J36" i="24"/>
  <c r="J35" i="24"/>
  <c r="J33" i="24"/>
  <c r="J32" i="24"/>
  <c r="K32" i="24"/>
  <c r="J25" i="24"/>
  <c r="K25" i="24"/>
  <c r="J20" i="24"/>
  <c r="K20" i="24"/>
  <c r="J33" i="22"/>
  <c r="J32" i="22"/>
  <c r="J30" i="22"/>
  <c r="J29" i="22"/>
  <c r="J35" i="22"/>
  <c r="J36" i="22"/>
  <c r="J27" i="22"/>
  <c r="J26" i="22"/>
  <c r="K26" i="22"/>
  <c r="J23" i="22"/>
  <c r="K23" i="22"/>
  <c r="J33" i="26"/>
  <c r="J32" i="26"/>
  <c r="K32" i="26"/>
  <c r="J35" i="26"/>
  <c r="J36" i="26"/>
  <c r="J30" i="26"/>
  <c r="J29" i="26"/>
  <c r="J27" i="26"/>
  <c r="J26" i="26"/>
  <c r="K26" i="26"/>
  <c r="K16" i="26"/>
  <c r="J40" i="23"/>
  <c r="J39" i="23"/>
  <c r="K39" i="23"/>
  <c r="J37" i="23"/>
  <c r="J36" i="23"/>
  <c r="J34" i="23"/>
  <c r="J33" i="23"/>
  <c r="J31" i="23"/>
  <c r="J30" i="23"/>
  <c r="K30" i="23"/>
  <c r="J42" i="23"/>
  <c r="K42" i="23"/>
  <c r="J43" i="23"/>
  <c r="J16" i="23"/>
  <c r="K16" i="23"/>
  <c r="J12" i="23"/>
  <c r="K12" i="23"/>
  <c r="J32" i="42"/>
  <c r="J29" i="42"/>
  <c r="K28" i="42"/>
  <c r="J31" i="42"/>
  <c r="K31" i="42"/>
  <c r="J11" i="27"/>
  <c r="K11" i="27"/>
  <c r="J25" i="31"/>
  <c r="K25" i="31"/>
  <c r="J27" i="24"/>
  <c r="K27" i="24"/>
  <c r="J11" i="43"/>
  <c r="K10" i="43"/>
  <c r="J10" i="43"/>
  <c r="J34" i="20"/>
  <c r="J33" i="20"/>
  <c r="K33" i="20"/>
  <c r="J12" i="28"/>
  <c r="K12" i="28"/>
  <c r="J22" i="33"/>
  <c r="K22" i="33"/>
  <c r="K20" i="33"/>
  <c r="J26" i="33"/>
  <c r="K26" i="33"/>
  <c r="J16" i="33"/>
  <c r="K16" i="33"/>
  <c r="K9" i="33"/>
  <c r="J39" i="29"/>
  <c r="K19" i="29"/>
  <c r="J14" i="29"/>
  <c r="K14" i="29"/>
  <c r="K12" i="29"/>
  <c r="J7" i="17"/>
  <c r="K7" i="17"/>
  <c r="K9" i="17"/>
  <c r="K25" i="35"/>
  <c r="K16" i="35"/>
  <c r="J7" i="35"/>
  <c r="K7" i="35"/>
  <c r="J24" i="34"/>
  <c r="K24" i="34"/>
  <c r="J18" i="27"/>
  <c r="K18" i="27"/>
  <c r="K9" i="22"/>
  <c r="K9" i="23"/>
  <c r="J23" i="39"/>
  <c r="J17" i="29"/>
  <c r="K17" i="29"/>
  <c r="J16" i="34"/>
  <c r="K16" i="34"/>
  <c r="K13" i="25"/>
  <c r="J18" i="26"/>
  <c r="K18" i="26"/>
  <c r="J16" i="39"/>
  <c r="K15" i="39"/>
  <c r="J15" i="39"/>
  <c r="J9" i="39"/>
  <c r="J8" i="39"/>
  <c r="J30" i="38"/>
  <c r="J29" i="38"/>
  <c r="J27" i="38"/>
  <c r="J26" i="38"/>
  <c r="J21" i="38"/>
  <c r="J17" i="38"/>
  <c r="J16" i="38"/>
  <c r="K16" i="38"/>
  <c r="J14" i="38"/>
  <c r="K13" i="38"/>
  <c r="J13" i="38"/>
  <c r="J25" i="42"/>
  <c r="J24" i="42"/>
  <c r="K24" i="42"/>
  <c r="J26" i="29"/>
  <c r="K26" i="29"/>
  <c r="J9" i="35"/>
  <c r="K9" i="35"/>
  <c r="J7" i="34"/>
  <c r="K7" i="34"/>
  <c r="J41" i="36"/>
  <c r="K40" i="36"/>
  <c r="J40" i="36"/>
  <c r="J33" i="27"/>
  <c r="J18" i="22"/>
  <c r="K18" i="22"/>
  <c r="J43" i="30"/>
  <c r="J23" i="43"/>
  <c r="K23" i="43"/>
  <c r="J21" i="43"/>
  <c r="K21" i="43"/>
  <c r="J19" i="43"/>
  <c r="K19" i="43"/>
  <c r="J17" i="43"/>
  <c r="K17" i="43"/>
  <c r="J7" i="43"/>
  <c r="J32" i="41"/>
  <c r="J31" i="41"/>
  <c r="J30" i="41"/>
  <c r="K30" i="41"/>
  <c r="J28" i="41"/>
  <c r="J27" i="41"/>
  <c r="J26" i="41"/>
  <c r="K26" i="41"/>
  <c r="J24" i="41"/>
  <c r="K23" i="41"/>
  <c r="J23" i="41"/>
  <c r="J21" i="41"/>
  <c r="J20" i="41"/>
  <c r="J18" i="41"/>
  <c r="K17" i="41"/>
  <c r="J17" i="41"/>
  <c r="J22" i="39"/>
  <c r="J21" i="39"/>
  <c r="K21" i="39"/>
  <c r="J19" i="39"/>
  <c r="K18" i="39"/>
  <c r="J18" i="39"/>
  <c r="J41" i="38"/>
  <c r="K39" i="38"/>
  <c r="J40" i="38"/>
  <c r="J39" i="38"/>
  <c r="J33" i="38"/>
  <c r="J32" i="38"/>
  <c r="K32" i="38"/>
  <c r="J24" i="38"/>
  <c r="J23" i="38"/>
  <c r="K23" i="38"/>
  <c r="J20" i="38"/>
  <c r="J40" i="42"/>
  <c r="J39" i="42"/>
  <c r="J38" i="42"/>
  <c r="K38" i="42"/>
  <c r="J28" i="42"/>
  <c r="J22" i="42"/>
  <c r="J21" i="42"/>
  <c r="K21" i="42"/>
  <c r="J18" i="42"/>
  <c r="K17" i="42"/>
  <c r="J17" i="42"/>
  <c r="J34" i="42"/>
  <c r="K34" i="42"/>
  <c r="J35" i="42"/>
  <c r="J36" i="42"/>
  <c r="K16" i="20"/>
  <c r="K18" i="30"/>
  <c r="K18" i="33"/>
  <c r="K28" i="19"/>
  <c r="J24" i="19"/>
  <c r="K24" i="19"/>
  <c r="K22" i="19"/>
  <c r="J20" i="19"/>
  <c r="K20" i="19"/>
  <c r="J18" i="17"/>
  <c r="K18" i="17"/>
  <c r="J44" i="31"/>
  <c r="K11" i="31"/>
  <c r="J14" i="35"/>
  <c r="K14" i="35"/>
  <c r="J35" i="36"/>
  <c r="J20" i="36"/>
  <c r="K20" i="36"/>
  <c r="K18" i="36"/>
  <c r="K11" i="36"/>
  <c r="J9" i="36"/>
  <c r="K9" i="36"/>
  <c r="J22" i="25"/>
  <c r="K22" i="25"/>
  <c r="J20" i="25"/>
  <c r="K20" i="25"/>
  <c r="J14" i="27"/>
  <c r="K14" i="27"/>
  <c r="J27" i="23"/>
  <c r="K27" i="23"/>
  <c r="J22" i="23"/>
  <c r="K22" i="23"/>
  <c r="J16" i="24"/>
  <c r="K16" i="24"/>
  <c r="J41" i="22"/>
  <c r="J42" i="22"/>
  <c r="J14" i="22"/>
  <c r="K14" i="22"/>
  <c r="J21" i="26"/>
  <c r="K21" i="26"/>
  <c r="J7" i="24"/>
  <c r="K7" i="24"/>
  <c r="K7" i="27"/>
  <c r="J49" i="25"/>
  <c r="K48" i="25"/>
  <c r="J48" i="25"/>
  <c r="J45" i="25"/>
  <c r="J29" i="25"/>
  <c r="K29" i="25"/>
  <c r="J25" i="36"/>
  <c r="K25" i="36"/>
  <c r="J33" i="17"/>
  <c r="K33" i="17"/>
  <c r="J34" i="17"/>
  <c r="J56" i="19"/>
  <c r="J55" i="19"/>
  <c r="K55" i="19"/>
  <c r="J14" i="33"/>
  <c r="K14" i="33"/>
  <c r="J42" i="30"/>
  <c r="K42" i="30"/>
  <c r="J16" i="30"/>
  <c r="K16" i="30"/>
  <c r="J14" i="20"/>
  <c r="K14" i="20"/>
  <c r="J14" i="42"/>
  <c r="K13" i="42"/>
  <c r="J13" i="42"/>
  <c r="J11" i="42"/>
  <c r="K10" i="42"/>
  <c r="J10" i="42"/>
  <c r="J8" i="42"/>
  <c r="K7" i="42"/>
  <c r="J7" i="42"/>
  <c r="J14" i="41"/>
  <c r="K13" i="41"/>
  <c r="J13" i="41"/>
  <c r="J11" i="41"/>
  <c r="J10" i="41"/>
  <c r="J8" i="41"/>
  <c r="J7" i="41"/>
  <c r="J11" i="38"/>
  <c r="J10" i="38"/>
  <c r="K10" i="38"/>
  <c r="J7" i="20"/>
  <c r="K7" i="20"/>
  <c r="J7" i="30"/>
  <c r="K7" i="30"/>
  <c r="J42" i="33"/>
  <c r="J41" i="33"/>
  <c r="J7" i="33"/>
  <c r="K7" i="33"/>
  <c r="J38" i="29"/>
  <c r="K38" i="29"/>
  <c r="J6" i="29"/>
  <c r="K6" i="29"/>
  <c r="J7" i="19"/>
  <c r="K7" i="19"/>
  <c r="J43" i="31"/>
  <c r="K43" i="31"/>
  <c r="J7" i="31"/>
  <c r="K7" i="31"/>
  <c r="J7" i="28"/>
  <c r="K7" i="28"/>
  <c r="J34" i="36"/>
  <c r="J16" i="36"/>
  <c r="K16" i="36"/>
  <c r="J7" i="36"/>
  <c r="K7" i="36"/>
  <c r="J44" i="25"/>
  <c r="K44" i="25"/>
  <c r="J7" i="25"/>
  <c r="K7" i="25"/>
  <c r="J32" i="27"/>
  <c r="K32" i="27"/>
  <c r="K23" i="27"/>
  <c r="J7" i="23"/>
  <c r="K7" i="23"/>
  <c r="J44" i="24"/>
  <c r="J7" i="22"/>
  <c r="K7" i="22"/>
  <c r="J37" i="38"/>
  <c r="J36" i="38"/>
  <c r="J35" i="38"/>
  <c r="K35" i="38"/>
  <c r="J8" i="38"/>
  <c r="K7" i="38"/>
  <c r="J7" i="38"/>
  <c r="J11" i="39"/>
  <c r="J12" i="39"/>
  <c r="K33" i="30"/>
  <c r="K44" i="19"/>
  <c r="K47" i="31"/>
  <c r="K40" i="34"/>
  <c r="K31" i="36"/>
  <c r="K34" i="36"/>
  <c r="K38" i="25"/>
  <c r="K35" i="25"/>
  <c r="K36" i="23"/>
  <c r="K33" i="23"/>
  <c r="K44" i="24"/>
  <c r="K41" i="24"/>
  <c r="K35" i="24"/>
  <c r="K38" i="24"/>
  <c r="K29" i="26"/>
  <c r="K35" i="26"/>
  <c r="K20" i="41"/>
  <c r="K10" i="41"/>
  <c r="K7" i="41"/>
  <c r="K11" i="39"/>
  <c r="K8" i="39"/>
  <c r="K29" i="38"/>
  <c r="K26" i="38"/>
  <c r="K20" i="38"/>
  <c r="K30" i="20"/>
  <c r="K35" i="33"/>
  <c r="K41" i="33"/>
  <c r="K38" i="33"/>
  <c r="K35" i="29"/>
  <c r="K38" i="19"/>
  <c r="K41" i="22"/>
  <c r="K35" i="22"/>
  <c r="K32" i="22"/>
  <c r="K29" i="22"/>
  <c r="K24" i="28"/>
  <c r="K37" i="36"/>
  <c r="K36" i="53"/>
  <c r="K30" i="53"/>
  <c r="K33" i="53"/>
  <c r="K27" i="53"/>
  <c r="K35" i="52"/>
  <c r="K31" i="52"/>
  <c r="K29" i="51"/>
  <c r="K35" i="51"/>
  <c r="K32" i="51"/>
  <c r="K20" i="49"/>
  <c r="K44" i="47"/>
  <c r="K27" i="47"/>
  <c r="K30" i="47"/>
  <c r="K23" i="46"/>
  <c r="K37" i="45"/>
  <c r="K25" i="45"/>
  <c r="K28" i="45"/>
  <c r="K31" i="45"/>
  <c r="K26" i="60"/>
  <c r="K29" i="60"/>
  <c r="K17" i="56"/>
  <c r="K26" i="57"/>
  <c r="K17" i="57"/>
  <c r="K42" i="62"/>
  <c r="K39" i="62"/>
  <c r="K36" i="62"/>
  <c r="K33" i="62"/>
  <c r="K30" i="62"/>
  <c r="K52" i="19"/>
  <c r="K36" i="58"/>
  <c r="K30" i="58"/>
</calcChain>
</file>

<file path=xl/sharedStrings.xml><?xml version="1.0" encoding="utf-8"?>
<sst xmlns="http://schemas.openxmlformats.org/spreadsheetml/2006/main" count="6288" uniqueCount="353">
  <si>
    <t>Наименование оказываемой услуги (выполняемой работы)</t>
  </si>
  <si>
    <t>Вариант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</si>
  <si>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</si>
  <si>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</si>
  <si>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</si>
  <si>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Причины отклонения значений от запланированных</t>
  </si>
  <si>
    <t>Услуга</t>
  </si>
  <si>
    <t>Показатель объема</t>
  </si>
  <si>
    <t>Число обучающихся</t>
  </si>
  <si>
    <t>человек</t>
  </si>
  <si>
    <t>Число человеко-часов пребывания</t>
  </si>
  <si>
    <t>Число человеко-дней пребывания</t>
  </si>
  <si>
    <t xml:space="preserve">Источник информации о фактическом значении показателя </t>
  </si>
  <si>
    <t>база данных КИАСУО</t>
  </si>
  <si>
    <t>Значение, утвержденное в МЗ на отчетный фин.год</t>
  </si>
  <si>
    <t xml:space="preserve">Фактическое значение </t>
  </si>
  <si>
    <t>Количество человеко-часов</t>
  </si>
  <si>
    <t xml:space="preserve">Часть 1 </t>
  </si>
  <si>
    <t>Оценка итоговая</t>
  </si>
  <si>
    <t>Оценка выполнения муниципальными учреждениями муниципального задания по каждому показателю</t>
  </si>
  <si>
    <t>Сводная оценка выполнения муниципальными учреждениями муниципального задания по показателям (качества, объема)</t>
  </si>
  <si>
    <t>Очная форма, обучающиеся за исключением  детей-инвалидов и инвалидов</t>
  </si>
  <si>
    <t>Очная форма, обучающиеся, за исключением детей-инвалидов и инвалидов</t>
  </si>
  <si>
    <t>Присмотр и уход</t>
  </si>
  <si>
    <t>человеко-час</t>
  </si>
  <si>
    <t>человеко-день</t>
  </si>
  <si>
    <t>Число детей</t>
  </si>
  <si>
    <t>Очная форма, дети-инвалиды</t>
  </si>
  <si>
    <t>ежедневный мониторинг в течение оздоровительного сезона</t>
  </si>
  <si>
    <t>Количество человек</t>
  </si>
  <si>
    <t>Раздел 1.  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</si>
  <si>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</t>
  </si>
  <si>
    <t>База КИАСУО</t>
  </si>
  <si>
    <t xml:space="preserve">Очная форма, дети-инвалиды 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</si>
  <si>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</si>
  <si>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</si>
  <si>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кол-во человеко-часов</t>
  </si>
  <si>
    <t xml:space="preserve"> человеко-часы</t>
  </si>
  <si>
    <t>показатель сформируется по итогам фин.года</t>
  </si>
  <si>
    <t>табеля учета посещаемости</t>
  </si>
  <si>
    <t>журнал учёта посещения занятий</t>
  </si>
  <si>
    <t>Очная форма, дети-инвалиды, проходящие обучение по состоянию здоровья на дому</t>
  </si>
  <si>
    <t>Очная форма, адаптированная образовательная программа, дети-инвалиды, проходящие обучение по состоянию здоровья на дому</t>
  </si>
  <si>
    <t>Очная форма, адаптированная образовательная программа, дети-инвалиды</t>
  </si>
  <si>
    <t>Человеко-час</t>
  </si>
  <si>
    <t>Раздел 2. Реализация основных общеобразовательных программ основного общего образования</t>
  </si>
  <si>
    <t>человеко-дней</t>
  </si>
  <si>
    <t>Реализация дополнительных общеразвивающих программ</t>
  </si>
  <si>
    <t>показатель сложится по итогам года</t>
  </si>
  <si>
    <t>Очная форма,обучающиеся, за исключением детей-инвалидов и инвалидов</t>
  </si>
  <si>
    <t>Организация отдыха детей и молодежи в каникулярное время с дневным пребыванием</t>
  </si>
  <si>
    <t xml:space="preserve">выполнено </t>
  </si>
  <si>
    <t>выполнено в полном объеме</t>
  </si>
  <si>
    <t>Часть 1. Сведения об оказываемых муниципальных услугах</t>
  </si>
  <si>
    <t>Раздел 1. Реализация дополнительных общеразвивающих программ</t>
  </si>
  <si>
    <t>Художественная направленность</t>
  </si>
  <si>
    <t>Раздел 3. Организация отдыха детей и молодежи</t>
  </si>
  <si>
    <t>Организация отдыха детей и молодежи в каникулярное время с круглосуточным пребыванием</t>
  </si>
  <si>
    <t>Ежедневный мониторинг в течение оздоровительного сезона</t>
  </si>
  <si>
    <t>Направленность физкультурно-спортивная</t>
  </si>
  <si>
    <t>Техническая направленность</t>
  </si>
  <si>
    <t>Раздел 1. Организация и осуществление транспортного обслуживания учащихся образовательных организаций и воспитанников дошкольных образовательных организаций</t>
  </si>
  <si>
    <t>Работа</t>
  </si>
  <si>
    <t>процент</t>
  </si>
  <si>
    <t>данные ОО в соответствии с путевыми листами автомобиля, журналом регистрации пут.листов</t>
  </si>
  <si>
    <t xml:space="preserve">единиц </t>
  </si>
  <si>
    <t>Очная форма, адаптированная образовательная программа, обучающиеся с ограниченными возможностями здоровья (ОВЗ)</t>
  </si>
  <si>
    <t>Заочная форма</t>
  </si>
  <si>
    <t>Показатель качества</t>
  </si>
  <si>
    <t>Раздел 1.   Реализация основных общеобразовательных программ начального общего образования</t>
  </si>
  <si>
    <t>Раздел 5. Реализация дополнительных общеразвивающих программ</t>
  </si>
  <si>
    <t xml:space="preserve">Раздел 1.  Реализация основных общеобразовательных программ начального общего образования </t>
  </si>
  <si>
    <t>будет исполнено по итогам года</t>
  </si>
  <si>
    <t>МАОУ "Гимназия №1" г.Канска 2450008437</t>
  </si>
  <si>
    <t>Наименование и ИНН учреждения, оказывающего услугу (выполняющего работу)</t>
  </si>
  <si>
    <t>Раздел 4. Реализация дополнительных общеразвивающих программ</t>
  </si>
  <si>
    <t xml:space="preserve"> </t>
  </si>
  <si>
    <t>МАОУ лицей №1 г.Канска 2450018587</t>
  </si>
  <si>
    <t>Очная форма, обучающиеся, за исключением детей - инвалидов и инвалидов</t>
  </si>
  <si>
    <t>Раздел 3.  Реализация основных общеобразовательных программ среднего общего образования</t>
  </si>
  <si>
    <t>Раздел 4.  Реализация дополнительных общеразвивающих программ</t>
  </si>
  <si>
    <t>Часть 2. Сведения о выполняемых работах</t>
  </si>
  <si>
    <t>Раздел 1. Организация и осуществление транспортного обслуживания учащихся образовательных организаций и воспитанников дошкльных образовательных организаций</t>
  </si>
  <si>
    <t>Организация и осуществление  транспортного обслуживания учащихся образовательных организаций и воспитанников дошкольных образовательных организаций</t>
  </si>
  <si>
    <t>Очная форма,  адаптированная образовательная программа, обучающиеся с ограниченными возможностями здоровья (ОВЗ)</t>
  </si>
  <si>
    <t>Раздел 2.  Реализация основных общеобразовательных программ основного общего образования</t>
  </si>
  <si>
    <t xml:space="preserve"> человеко-час</t>
  </si>
  <si>
    <t>МБОУ СОШ №3 г.Канска 2450005316</t>
  </si>
  <si>
    <t>МАОУ гимназия №4 г.Канска 2450005228</t>
  </si>
  <si>
    <t>Очная форма, образовательная программа, обеспечивающая углубленное изучение отдельных учебных предметов, предметных областей (профильное обучение), дети-инвалиды</t>
  </si>
  <si>
    <t>МБОУ СОШ №5 г.Канска 2450005161</t>
  </si>
  <si>
    <t>Очная форма,  адаптированная образовательная программа, дети-инвалиды</t>
  </si>
  <si>
    <t>МБОУ СОШ №6 г.Канска 2450010588</t>
  </si>
  <si>
    <t>Очная форма,  адаптированная образовательная программа, обучающиеся с ограниченными возможностями здоровья (ОВЗ), проходящие обучение по состоянию здоровья на дому</t>
  </si>
  <si>
    <t>Очная форма,  дети-инвалиды</t>
  </si>
  <si>
    <t>Реализация основных общеобразовательных программсреднего общего образования</t>
  </si>
  <si>
    <t>Раздел 4.  Реализация основных общеобразовательных программ среднего общего образования</t>
  </si>
  <si>
    <t>Организация и осуществление подвоза обучающихся в образовательные учреждения автомобильным транспортом</t>
  </si>
  <si>
    <t>Соблюдение сроков выполнений заданий</t>
  </si>
  <si>
    <t>Реализация основных общеобразовательных программ  среднего общего образования</t>
  </si>
  <si>
    <t>МБОУ ООШ №8 г.Канска 2450005154</t>
  </si>
  <si>
    <t>Реализация основных общеобразовательных программ  осовного общего образования</t>
  </si>
  <si>
    <t>таблица учета</t>
  </si>
  <si>
    <t>Очная форма, адаптированная образовательная программа, обучающиеся с огранченными возможностями здоровья (ОВЗ)</t>
  </si>
  <si>
    <t xml:space="preserve">Раздел 3.  Реализация основных общеобразовательных программ среднего общего образовании </t>
  </si>
  <si>
    <t>значение показателя будет достигнуто  в конце отчетного года</t>
  </si>
  <si>
    <t>5. Иная информация, необходимая для исполнения ( контроля за исполнением) муниципального задания - отсутствует.</t>
  </si>
  <si>
    <t>МБОУ СОШ №15 г.Канска 2450009800</t>
  </si>
  <si>
    <t>МБОУ ООШ №17 г.Канска 2450008317</t>
  </si>
  <si>
    <t xml:space="preserve">Очная форма, обучающиеся, за исключением детей-инвалидов и инвалидов  </t>
  </si>
  <si>
    <t xml:space="preserve">Очная форма, адаптированная образовательная программа, обучающиеся с ограниченными возможностями здоровья (ОВЗ) </t>
  </si>
  <si>
    <t>Раздел 3. Реализация дополнительных общеразвивающих программ</t>
  </si>
  <si>
    <t>МБОУ СОШ №18 г.Канска 2450008780</t>
  </si>
  <si>
    <t>Очная форма,  обучающиеся, за исключением детей-инвалидов и инвалидов</t>
  </si>
  <si>
    <t>человеко-часы</t>
  </si>
  <si>
    <t xml:space="preserve">Количество рейсов </t>
  </si>
  <si>
    <t>МБОУ СОШ №19 г.Канска 2450005203</t>
  </si>
  <si>
    <t xml:space="preserve">Раздел 2.  Реализация основных общеобразовательных программ основного общего образования </t>
  </si>
  <si>
    <t xml:space="preserve">Раздел 3. Реализация основных общеобразовательных программ среднего общего образования </t>
  </si>
  <si>
    <t>МБОУ ООШ №20 г.Канска 2450005186</t>
  </si>
  <si>
    <t xml:space="preserve">Очная форма, адаптированная образовательная программа, дети-инвалиды </t>
  </si>
  <si>
    <t>МБОУ СОШ №21 г.Канска 2450005179</t>
  </si>
  <si>
    <t>Очная форма, образовательная программа, обеспечивающая углубленное изучение отдельных учебных предметов, предметных областей (профильное обучение), обучающиеся за исключением обучающихся с ограниченными возможностями здоровья (ОВЗ) и детей-инвалидов</t>
  </si>
  <si>
    <t xml:space="preserve">Реализация дополнительных общеобразовательных программ </t>
  </si>
  <si>
    <t>МБОУ ООШ №22 2450012183</t>
  </si>
  <si>
    <t>Раздел 2. Реализация дополнительных общеразвивающих программ (персонифицированное финансирование)</t>
  </si>
  <si>
    <t>Раздел 4. Организация отдыха детей и молодежи</t>
  </si>
  <si>
    <t xml:space="preserve">Наименование и ИНН учреждения, оказывающего услугу (выполняющего работу) </t>
  </si>
  <si>
    <t>МБОУ ДО СЮН 2450008388</t>
  </si>
  <si>
    <t xml:space="preserve">МБОУ ДО ЦДТТ 2450013363 </t>
  </si>
  <si>
    <t>МБУ ДО ЦДиК  2450012560</t>
  </si>
  <si>
    <t>Дети с ограниченными возможностями (ОВЗ)</t>
  </si>
  <si>
    <t>Журнал учёта работы педагога дополнительного образования</t>
  </si>
  <si>
    <t>Дети за исключением детей с ограниченными возможностями здоровья (ОВЗ) и детей-инвалидов</t>
  </si>
  <si>
    <t>Психолого-медико-педагогическое обследование детей (дошкольное образование)</t>
  </si>
  <si>
    <t>Человек</t>
  </si>
  <si>
    <t>Психолого-медико-педагогическое обследование детей (начальное общее образование)</t>
  </si>
  <si>
    <t>Психолого-медико-педагогическое обследование детей (основное общее  образование)</t>
  </si>
  <si>
    <t xml:space="preserve">Психолого-медико-педагогическое консультирование обучающихся, их родителей (законных представителей) и педагогических работников </t>
  </si>
  <si>
    <t>МЗ выполнено</t>
  </si>
  <si>
    <t>МЗ выполнено в полном объеме</t>
  </si>
  <si>
    <t>МЗ не выполнено</t>
  </si>
  <si>
    <t xml:space="preserve">МЗ выполнено </t>
  </si>
  <si>
    <t xml:space="preserve">МЗ не выполнено </t>
  </si>
  <si>
    <t xml:space="preserve">МЗ не  выполнено </t>
  </si>
  <si>
    <t>5. Иная информация, необходимая для исполнения (контроля за исполнением) муниципального задания - отсутствует.</t>
  </si>
  <si>
    <t>Количество рейсов</t>
  </si>
  <si>
    <t xml:space="preserve">Журнал учёта </t>
  </si>
  <si>
    <t>ГИС "Навигатор"</t>
  </si>
  <si>
    <t>Очная форма, адаптированная образовательная программа, обучающиеся с ограниченными возможностями здоровья (ОВЗ),  проходящие обучение по состоянию здоровья на дому</t>
  </si>
  <si>
    <t>Направленность туристско-краеведческая</t>
  </si>
  <si>
    <t>Раздел 5. Присмотр и уход</t>
  </si>
  <si>
    <t>Очная форма, дети - инвалиды</t>
  </si>
  <si>
    <t>Очная форма, адаптированная образовательная программа, обучающиеся с ограниченными возможностями здоровья (ОВЗ), проходящие обучение по состоянию здоровья на дому</t>
  </si>
  <si>
    <t>Очная форма, образовательная программа, обеспечивающая углубленное изучение отдельных учебных предметов, предметных областей ( профильное обучение), дети-инвалиды</t>
  </si>
  <si>
    <t>Раздел 3. Психолого-медико-педагогическое обследование детей (дошкольное образование)</t>
  </si>
  <si>
    <t>Раздел 4. Психолого-медико-педагогическое обследование детей (начальное общее образование)</t>
  </si>
  <si>
    <t>Раздел 5. Психолого-медико-педагогическое обследование детей (основное общее образование)</t>
  </si>
  <si>
    <t xml:space="preserve">Раздел 6. Психолого-медико-педагогическое консультирование обучающихся, их родителей (законных представителей) и педагогических работников </t>
  </si>
  <si>
    <t>Направленная техническая</t>
  </si>
  <si>
    <t>Код услуги</t>
  </si>
  <si>
    <r>
      <t xml:space="preserve">МБОУ СОШ №2 г.Канска </t>
    </r>
    <r>
      <rPr>
        <i/>
        <sz val="8"/>
        <rFont val="Arial"/>
        <family val="2"/>
        <charset val="204"/>
      </rPr>
      <t>24</t>
    </r>
    <r>
      <rPr>
        <b/>
        <sz val="8"/>
        <rFont val="Arial"/>
        <family val="2"/>
        <charset val="204"/>
      </rPr>
      <t>50005193</t>
    </r>
  </si>
  <si>
    <t>МБОУ ООШ №9 г. Канска</t>
  </si>
  <si>
    <t>МБОУ СОШ № 11 2450005210</t>
  </si>
  <si>
    <t xml:space="preserve">Код услуги </t>
  </si>
  <si>
    <t>БА81</t>
  </si>
  <si>
    <t>БА96</t>
  </si>
  <si>
    <t>ББ52</t>
  </si>
  <si>
    <t xml:space="preserve">Очная форма, образовательная программа, обеспечивающая углубленное изучение отдельных учебных предметов, предметных областей (профильное обучение), обучающиеся за исключением обучающихся с ограниченными возможностями здоровья (ОВЗ) и детей-инвалидов  </t>
  </si>
  <si>
    <t>Р.19.1.01</t>
  </si>
  <si>
    <t>ББ11</t>
  </si>
  <si>
    <t>БА80</t>
  </si>
  <si>
    <t xml:space="preserve">Раздел 3.  Реализация дополнительных общеразвивающих программ </t>
  </si>
  <si>
    <t xml:space="preserve">Реализация дополнительных общеразвивающихпрограмм </t>
  </si>
  <si>
    <t xml:space="preserve">Раздел 1.   Реализация основных общеобразовательных программ начального общего образования </t>
  </si>
  <si>
    <t>Раздел 2.  Реализация основных общеобразовательных программ  основного  общего образования</t>
  </si>
  <si>
    <t>Часть 2.  Сведения о выполняемых работах</t>
  </si>
  <si>
    <t xml:space="preserve">Раздел 1. Реализация основных общеобразовательных программ начального общего образования </t>
  </si>
  <si>
    <t xml:space="preserve">Раздел 4. Реализация дополнительных общеразвивающих программ </t>
  </si>
  <si>
    <t xml:space="preserve">Раздел 3. Реализация дополнительных общеразвивающих программ </t>
  </si>
  <si>
    <t>АЗ22</t>
  </si>
  <si>
    <t>Дети, за исключением детей с ограниченными возможностями здоровья ОВЗ и детей-инвалидов</t>
  </si>
  <si>
    <t>Дети с ограниченными возможностями здоровья (ОВЗ)</t>
  </si>
  <si>
    <t>Естественнонаучная направленность</t>
  </si>
  <si>
    <t>БЗ22</t>
  </si>
  <si>
    <t>БВ20</t>
  </si>
  <si>
    <t>БА84</t>
  </si>
  <si>
    <t>БА98</t>
  </si>
  <si>
    <t>БВ21</t>
  </si>
  <si>
    <t>сформируется по итогам года</t>
  </si>
  <si>
    <t>Организация и осуществление транспортного обслуживания учащихся образовательных организаций и воспитанников дошкольных образовательных организаций</t>
  </si>
  <si>
    <t>Очная форма, образовательная программа, обеспечивающая углубленное изучение отдельных предметов, предметных областей (профильное обучение), дети-инвалиды</t>
  </si>
  <si>
    <t>Очная форма, образовательная программа, обеспечивающая углубленное изучение отдельных предметов, предметных областей (профильное обучение), обучающиеся за исключением обучающихся с ограниченными возможностями здоровья (ОВЗ) и детей-инвалидов</t>
  </si>
  <si>
    <t>Физкультурно-спортивная направленность, очная форма</t>
  </si>
  <si>
    <t>Техническая направленность, очная форма</t>
  </si>
  <si>
    <t>Художественная направленность, очная форма</t>
  </si>
  <si>
    <t>Туристско-краеведческая направленность, очная форма</t>
  </si>
  <si>
    <t>Естественно-научная направленность, очная форма</t>
  </si>
  <si>
    <t>Очная форма,образовательная программа, обеспечивающая углубленное изучение отдельных учебных предметов, предметных областей (профильное обучение), обучающиеся за исключением обучающихся с ограниченными возможностями здоровья (ОВЗ) и детей-инвалидов</t>
  </si>
  <si>
    <t xml:space="preserve">Очная форма, адаптированная образовательная программа дети-инвалиды </t>
  </si>
  <si>
    <t>Очная форма, образовательная программа, обеспечивающая углубленное изучение отдельных учебных предметов, предметных областей (профильное обучение),  дети-инвалиды</t>
  </si>
  <si>
    <t>Техническая  направленность, очная форма</t>
  </si>
  <si>
    <t>Художественная  направленность, очная форма</t>
  </si>
  <si>
    <t>Художественно-эстетическая направленность, очная форма</t>
  </si>
  <si>
    <t>Физкультурно- спортивная направленность, очная форма</t>
  </si>
  <si>
    <t>Очная форма,адаптированная образовательная программа, обучающиеся с ограниченными возможностями здоровья (ОВЗ)</t>
  </si>
  <si>
    <t>Раздел 4. Реализация общеразвивающих программ (персонифицированное финансирование)</t>
  </si>
  <si>
    <t>Реализация дополнительных общеразвивающих программ (персонифицированное финансирование)</t>
  </si>
  <si>
    <t>Очная форма, образовательная программа, обеспечивающая углубленное изучение отдельных предметов, предметных областей (профильное обучение), обучающиеся за исключением обучающихся с ограниченными возможностями здоровья (ОВЗ) и детей-инвалтдов</t>
  </si>
  <si>
    <t>Очная форма, адаптированная образовательная программа дети-инвалиды, проходящие обучение по состоянию здоровья на дому</t>
  </si>
  <si>
    <t>Туристко-краеведческая направленность, очная форма</t>
  </si>
  <si>
    <t>Раздел 6. Присмотр и уход</t>
  </si>
  <si>
    <t>БА 80</t>
  </si>
  <si>
    <t>кол-во человеко-часов пребывания</t>
  </si>
  <si>
    <t>кол-во человеко-дней пребывания</t>
  </si>
  <si>
    <t>Очная форма, образовательная программа, обеспечивающая углубленное изучение отдельных предметов, областей (профильное обучение), обучающиеся за исключением обучающихся с ограниченными возможностями здоровья (ОВЗ) и детей-инвалидов</t>
  </si>
  <si>
    <t>Направленность художественная</t>
  </si>
  <si>
    <t>Услуга  будет выполнен на конец календарного года</t>
  </si>
  <si>
    <t>Дети за исключением детей с ограниченными возможностями здоровья (ОВЗ)</t>
  </si>
  <si>
    <t>Фактическое значение будет достигнуто на конец финансового года</t>
  </si>
  <si>
    <t>МБОУ СОШ № 7   2450010718</t>
  </si>
  <si>
    <t xml:space="preserve">Очная форма, образовательная программа, обеспечивающая углубленное изучение отдельных учебных предметов, предметных областей (профильное обучение), дети-инвалиды  </t>
  </si>
  <si>
    <t>табель учета посещаемости</t>
  </si>
  <si>
    <t>Заключение ПМПК получено в течении года</t>
  </si>
  <si>
    <t>показатель сформируется по итогам года</t>
  </si>
  <si>
    <t>Социально-гуманитарная направленность, очная форма</t>
  </si>
  <si>
    <t>Очная форма, образовательная программа, обеспечивающая углубленное изучение отдельных учебных предметов, предметных областей (профильное обучение), обучающиеся за исключением детей-инвалидов и инвалидов</t>
  </si>
  <si>
    <t>Данные ОО в соответсвии с путевыми листами автомобиля, журналом регистрации</t>
  </si>
  <si>
    <t>Р.127</t>
  </si>
  <si>
    <t xml:space="preserve"> Художественная направленность, очная форма</t>
  </si>
  <si>
    <t xml:space="preserve"> Физкультурно-спортивная направленность, очная форма</t>
  </si>
  <si>
    <t xml:space="preserve"> Социально-гуманитарная направленность, очная форма</t>
  </si>
  <si>
    <t xml:space="preserve"> Туристическо-краеведческая направленность, очная форма</t>
  </si>
  <si>
    <t xml:space="preserve">Выбывшие из ОО обучающиеся и прошедшие на АООП </t>
  </si>
  <si>
    <t>Обучающиеся, пришедшие из другого ОО</t>
  </si>
  <si>
    <t>Перешедшие на АООП обучающиеся из общеобразовательных классов</t>
  </si>
  <si>
    <t>Ребенок выбыл в другую ОО</t>
  </si>
  <si>
    <t>Социально-гуманитарная направленность</t>
  </si>
  <si>
    <t>значение показателя будет достигнуто в конце года</t>
  </si>
  <si>
    <t>движение обучавющихя</t>
  </si>
  <si>
    <t>Раздел 5. Реализация дополнительных общеразвивающих программ (персонифицированное финансирование)</t>
  </si>
  <si>
    <t>6. Иная информация, необходимая для исполнения ( контроля за исполнением) муниципального задания - отсутствует.</t>
  </si>
  <si>
    <t xml:space="preserve"> МЗ не выполнено</t>
  </si>
  <si>
    <t>Очная форма, обучающиеся, за исключением детей-инвалидов, проходящих обучение по состоянию здоровья на дому</t>
  </si>
  <si>
    <t>Очная форма, адаптатированная образовательная программа, обучающиеся с ограниченными возможностями здоровья (ОВЗ), проходящие обучение по состоянию здоровья на дому</t>
  </si>
  <si>
    <t>Очная форма,образовательная программа, обеспечивающая углубленное изучение отдельный предметов, предметных областей (профильное обучение), обучающиеся за исключением детей-инвалидов и инвалидов</t>
  </si>
  <si>
    <t>Раздел 5. Реализация общеразвивающих программ (персонифицированное финансирование) направленность соиально-гуманитарная</t>
  </si>
  <si>
    <t>за четверть 1 учащийся прошел ПМПК</t>
  </si>
  <si>
    <t>произведен добор</t>
  </si>
  <si>
    <t>Обучающиеся перешли на обучение на АООП, выбыли из ОО</t>
  </si>
  <si>
    <t>Социально-гуманитарная направленность, очная форма, обучающиеся, за исключением обучающихся с ограниченными возможностями здоровья (ОВЗ) и детей-инвалидов</t>
  </si>
  <si>
    <t>Туристко-краеведческая</t>
  </si>
  <si>
    <t>Показатель будет выполнен в конце года</t>
  </si>
  <si>
    <t>Социально-гуманитарная  направленность, очная форма</t>
  </si>
  <si>
    <t>база "Навигатор"</t>
  </si>
  <si>
    <t>ГИС "Навигатор дополнительного образования Красноярского края"</t>
  </si>
  <si>
    <t>Направленность социально-гуманитарная</t>
  </si>
  <si>
    <t>значение будет достигнуто в III квартале</t>
  </si>
  <si>
    <t>ГИС "Новигатор"</t>
  </si>
  <si>
    <t>Журнал регистрации учета детей прошедшых обследование ПМПК, БД КИАСУО ПМПК</t>
  </si>
  <si>
    <t>Журнал регистрации учета обучающихся, их родителей (законных представителей) и педагогических работников</t>
  </si>
  <si>
    <t>Естественнонаучная направленность, очная форма</t>
  </si>
  <si>
    <t>Заключение ПМПК получено в течение года</t>
  </si>
  <si>
    <t>Очная форма,  адаптированная образовательная программа, дети-инвалиды, проходящие обучение по состоянию здоровья на дому</t>
  </si>
  <si>
    <t>Очная форма, за исключением детей-инвалидов и инвалидов, проходящих обучение по состоянию здоровья на дому</t>
  </si>
  <si>
    <t>Обучвющиеся, за исключенем детей-инвалидов и инвалидов, проходящих обучение по состоянию здоровья на дому</t>
  </si>
  <si>
    <t>база данных АИС "Навигатор" дополнительного образования Красноярского края</t>
  </si>
  <si>
    <t xml:space="preserve">Выбытие из ОО и переход на АООП </t>
  </si>
  <si>
    <t>В течение  четверти ребенок получил инвалидность</t>
  </si>
  <si>
    <t>В течение четверти ребенок получил инвалидность</t>
  </si>
  <si>
    <t>очная форма, адаптированная образовательная программа, дети-инвалиды</t>
  </si>
  <si>
    <t xml:space="preserve">МБОУ ДО ДДЮТиЭ 2450011020   </t>
  </si>
  <si>
    <t xml:space="preserve"> МБОУ ДО ДДТ 2450009039</t>
  </si>
  <si>
    <t>значение будет достигнуто к концу года</t>
  </si>
  <si>
    <t>Услуга  будет выполнена на конец календарного года</t>
  </si>
  <si>
    <t>АС "Навигатор дополнительного образования Красноярского края"</t>
  </si>
  <si>
    <t xml:space="preserve">Отчет о фактическом исполнении муниципального задания за 2 квартал 2026 года </t>
  </si>
  <si>
    <t>Очная форма, обучающиеся, за исключением детей-инвалидов и инвалидов, проходящие обучение на дому</t>
  </si>
  <si>
    <t>Очная форма, обучающиеся, за исключением детей - инвалидов и инвалидов, проходящие обучение по состоянию здоровья на дому</t>
  </si>
  <si>
    <t>Очная форма, образовательная программа, обеспечивающая углубленное изучение отдельных учебных предметов, предметных областей (профильное обучение), обучающиеся  за исключением обучающихся с ограниченными возможностями  здоровья (ОВЗ) и детей-инвалидов</t>
  </si>
  <si>
    <t>Очная форма, обучающиеся, за исключением детей-инвалидов и инвалидов, проходящие обучение по состоянию здоровья на дому</t>
  </si>
  <si>
    <t xml:space="preserve">Отчет о фактическом исполнении муниципального задания во 2 квартале 2026 года </t>
  </si>
  <si>
    <t>Очная форма, образовательная программа, обеспечивающая углебленное изучение отдельных учебных предметов, предметных областей (профильное обучение), обучающиеся, за исключением детей-инвалидов и инвалидов</t>
  </si>
  <si>
    <t>МЗ  выполнено в полном объеме</t>
  </si>
  <si>
    <t>очная форма, дети-инвалиды</t>
  </si>
  <si>
    <t>очная форма, адаптированная образовательная программа, дети-инвалиды, проходящие обучение на дому</t>
  </si>
  <si>
    <t>Очная форма, образовательная программа, обеспечивающая углубленное изучение отдельных учебных предметов, предметных областей (профильное обучение)</t>
  </si>
  <si>
    <t>Очная форма, адаптированная образовательная программа, дети- инвалиды, проходящие обучение по состоянию здоровья на дому</t>
  </si>
  <si>
    <t>Очная форма, адаптированная образовательная программа,за исключением детей-инвалидов, проходящие обучение по состоянию здоровья на дому</t>
  </si>
  <si>
    <t>Очная форма, обучающиеся, за исключением детей-инвалидов и инвалидов, проходящие обучение по состоянию здоровья обучение на дому</t>
  </si>
  <si>
    <t>Очная форма, обучающиеся,за исключением детей-инвалидов, проходящие обучение по состоянию здоровья на дому</t>
  </si>
  <si>
    <t>МБОУ Амонашенская ООШ 2450015233</t>
  </si>
  <si>
    <t>Очная форма, адаптированная образовательня программа, обучающиеся с ограниченными возможностями здоровья (ОВЗ)</t>
  </si>
  <si>
    <t>МБОУ Арефьевская ООШ 2450015610</t>
  </si>
  <si>
    <t>Очная форма, обучающиеся с ограниченными возможностями здоровья (ОВЗ)</t>
  </si>
  <si>
    <t>Раздел 3. Присмотр и уход</t>
  </si>
  <si>
    <t>Физические лица за исключением льготных категорий</t>
  </si>
  <si>
    <t>БВ19</t>
  </si>
  <si>
    <t>Физические лица льготных категорий, определяемых учредителем</t>
  </si>
  <si>
    <t>Раздел 4. Реализация основных общеобразовательных программ дошкольного образования</t>
  </si>
  <si>
    <t>Обучающиеся за исключением обучающихся с ограниченными возможностями здоровья (ОВЗ) и детей-инвалидов</t>
  </si>
  <si>
    <t>Реализация основных общеобразовательных программ дошкольного образования</t>
  </si>
  <si>
    <t>БВ24</t>
  </si>
  <si>
    <t>Раздел 5.  Реализация дополнительных общеразвивающих программ</t>
  </si>
  <si>
    <t>Очная форма, адаптированная программа обучающиеся с ограниченными возможностями здоровья (ОВЗ)</t>
  </si>
  <si>
    <t>Очная форма, адаптированная программа обучающиеся с ограниченными возможностями здоровья (ОВЗ), проходящие обучение по состоянию здоровья на дому</t>
  </si>
  <si>
    <t>Число человеко-дней</t>
  </si>
  <si>
    <t>Число человеко-часов</t>
  </si>
  <si>
    <t>Р127</t>
  </si>
  <si>
    <t>МБОУ Астафьевская СОШ 2450015699</t>
  </si>
  <si>
    <t>МБОУ Анцирская СОШ 2450014938</t>
  </si>
  <si>
    <t xml:space="preserve">Очная форма, образовательная программа, обеспечивающая углубленное изучение отдельных учебных предметов, предметных областей (профильное обучение), обучающиеся за исключением обучающихся с ограниченными возможностями здоровья (ОВЗ) и детей - инвалидов </t>
  </si>
  <si>
    <t>МБОУ Большеуринская СОШ 2450014913</t>
  </si>
  <si>
    <t>МБОУ Браженская СОШ 2450015201</t>
  </si>
  <si>
    <t xml:space="preserve">Очная форма, образовательная программа, обеспечивающая углубленное изучение отдельных учебных предметов, предметных областей (профильное обучение),  обучающиеся, за исключением обучающихся с ограниченными возможностями здоровья (ОВЗ) и детей - инвалидов </t>
  </si>
  <si>
    <t>АС "Навигатор"</t>
  </si>
  <si>
    <t>МБОУ В-Амонашенская СОШ 2450015843</t>
  </si>
  <si>
    <t>Очная форма, дети-инвалиды, проходящие обучению по состоянию здоровья на дому</t>
  </si>
  <si>
    <t>Раздел 3.  Реализация дополнительных общеразвивающих программ</t>
  </si>
  <si>
    <t>МБОУ Георгиевская СОШ 2450015441</t>
  </si>
  <si>
    <t>база данных ГИС Дошкольник</t>
  </si>
  <si>
    <t>МБОУ Красномаяковская СОШ 2450015593</t>
  </si>
  <si>
    <t>Очная форма, адаптированная образовательная программа, обучающиеся, за исключением детей-инвалидов и инвалидов</t>
  </si>
  <si>
    <t>МБОУ Краснокурышинская ООШ 2450015219</t>
  </si>
  <si>
    <t>МБОУ Мокрушенская СОШ 2450015353</t>
  </si>
  <si>
    <t>Туристская направленность, очная форма</t>
  </si>
  <si>
    <t>Раздел 4. Присмотр и уход</t>
  </si>
  <si>
    <t>МБОУ Рудянская СОШ 2450015748</t>
  </si>
  <si>
    <t>Очная форма, образовательная программа, обеспечивающая углубленное изучение отдельных учебных предметов, предметных областей (профильное обучение), обучающиеся за исключением детей - инвалидов и инвалидов</t>
  </si>
  <si>
    <t>Обучающиеся за исключением обучающихся с ограниченными возможностями здоровья (ОВЗ) и детей-инвалидов, от 1 года до 3 лет</t>
  </si>
  <si>
    <t>Дети-инвалиды, от 3 до 8 лет</t>
  </si>
  <si>
    <t>Обучающиеся за исключением обучающихся с ограниченными возможностями здоровья (ОВЗ) и детей-инвалидов, от 3 до 8 лет</t>
  </si>
  <si>
    <t>МБОУ Сотниковская СОШ 2450015160</t>
  </si>
  <si>
    <t xml:space="preserve">МЗ  выполнено </t>
  </si>
  <si>
    <t>Очная форма, адаптированная образовательная программа, дети-инвалиды, проходящие обучение на дому</t>
  </si>
  <si>
    <t>МБОУ Степняковская СОШ 2450015040</t>
  </si>
  <si>
    <t>МБОУ Таеженская СОШ 2450014913</t>
  </si>
  <si>
    <t>Очная форма, адаптированная образовательня программа, обучающиеся с ограниченными возможностями здоровья (ОВЗ), проходящие обучение по состоянию здоровья на дому</t>
  </si>
  <si>
    <t>МБОУ Чечеульская СОШ 2450014952</t>
  </si>
  <si>
    <t>Очная форма, обучающиеся за исключением детей-инвалидов и инвалидов, проходящие обучение по состоянию здоровья на дому</t>
  </si>
  <si>
    <t>МБОУ Филимоновская СОШ 2450015360</t>
  </si>
  <si>
    <t>Очная форма, дети-инвалиды, проходящие обучение на дому</t>
  </si>
  <si>
    <t>Очная форма, обучающиеся за исключением детей - инвалидов и инвалидов</t>
  </si>
  <si>
    <t>Очная форма, образовательная программа, обеспечивающая углубленное изучение отдельных учебных предметов, предметных областей (профильное обучение), обучающиеся  за исключением обучающихся с ограниченными возможностями здоровья (ОВЗ) и детей-инвалидов</t>
  </si>
  <si>
    <t>будет иссполнено в конце фин. года</t>
  </si>
  <si>
    <t>Реализация основных общеобразовательных программ основногообщего образования</t>
  </si>
  <si>
    <t>Раздел 6. Присмотр и уход Физические лица за исключением льготных категорий</t>
  </si>
  <si>
    <t xml:space="preserve"> Физические лица за исключением льготных категорий</t>
  </si>
  <si>
    <t>Обучающиеся за исключением обучающихся с ограниченными возможностями здоровья (ОВЗ) и детей-инвалидов, от 1 до 3 лет</t>
  </si>
  <si>
    <t>Раздел 6. Присмотр и уход (дошкольное образование)</t>
  </si>
  <si>
    <t>Раздел 7. Реализация основных общеобразовательных программ дошкольного образования</t>
  </si>
  <si>
    <t>Физические лица: дети-инвалиды</t>
  </si>
  <si>
    <t>Очная форма, дети-инвалиды, адаптированная образовательная программа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</si>
</sst>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8"/>
      <name val="Arial"/>
      <family val="2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</font>
    <font>
      <sz val="10"/>
      <color rgb="FFFF0000"/>
      <name val="Arial"/>
      <family val="2"/>
      <charset val="204"/>
    </font>
    <font>
      <b/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7" fillId="0" borderId="0"/>
    <xf numFmtId="9" fontId="1" fillId="0" borderId="0" applyFont="0" applyFill="0" applyBorder="0" applyAlignment="0" applyProtection="0"/>
  </cellStyleXfs>
  <cellXfs count="731">
    <xf numFmtId="0" fontId="0" fillId="0" borderId="0" xfId="0"/>
    <xf numFmtId="0" fontId="8" fillId="0" borderId="0" xfId="0" applyFont="1"/>
    <xf numFmtId="0" fontId="4" fillId="2" borderId="0" xfId="0" applyFont="1" applyFill="1"/>
    <xf numFmtId="0" fontId="7" fillId="2" borderId="0" xfId="0" applyFont="1" applyFill="1"/>
    <xf numFmtId="0" fontId="11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2" fillId="2" borderId="0" xfId="0" applyFont="1" applyFill="1"/>
    <xf numFmtId="0" fontId="6" fillId="2" borderId="0" xfId="0" applyFont="1" applyFill="1"/>
    <xf numFmtId="0" fontId="2" fillId="0" borderId="0" xfId="0" applyFont="1"/>
    <xf numFmtId="0" fontId="13" fillId="0" borderId="0" xfId="0" applyFont="1"/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vertical="top"/>
    </xf>
    <xf numFmtId="0" fontId="15" fillId="2" borderId="2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10" fillId="2" borderId="4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vertical="top"/>
    </xf>
    <xf numFmtId="0" fontId="10" fillId="2" borderId="0" xfId="0" applyFont="1" applyFill="1"/>
    <xf numFmtId="0" fontId="16" fillId="0" borderId="6" xfId="0" applyFont="1" applyBorder="1" applyAlignment="1">
      <alignment vertical="top" wrapText="1"/>
    </xf>
    <xf numFmtId="0" fontId="19" fillId="2" borderId="0" xfId="0" applyFont="1" applyFill="1" applyAlignment="1">
      <alignment wrapText="1"/>
    </xf>
    <xf numFmtId="0" fontId="8" fillId="2" borderId="0" xfId="0" applyFont="1" applyFill="1"/>
    <xf numFmtId="0" fontId="16" fillId="2" borderId="6" xfId="0" applyFont="1" applyFill="1" applyBorder="1" applyAlignment="1">
      <alignment vertical="top" wrapText="1"/>
    </xf>
    <xf numFmtId="0" fontId="0" fillId="2" borderId="0" xfId="0" applyFill="1"/>
    <xf numFmtId="0" fontId="4" fillId="2" borderId="2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0" xfId="0" applyFont="1"/>
    <xf numFmtId="0" fontId="15" fillId="2" borderId="2" xfId="0" applyFont="1" applyFill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4" fillId="0" borderId="1" xfId="0" applyFont="1" applyBorder="1" applyAlignment="1"/>
    <xf numFmtId="0" fontId="15" fillId="0" borderId="7" xfId="0" applyFont="1" applyBorder="1" applyAlignment="1"/>
    <xf numFmtId="0" fontId="4" fillId="0" borderId="7" xfId="0" applyFont="1" applyBorder="1" applyAlignment="1">
      <alignment horizontal="center" wrapText="1"/>
    </xf>
    <xf numFmtId="0" fontId="15" fillId="0" borderId="4" xfId="0" applyFont="1" applyBorder="1" applyAlignment="1"/>
    <xf numFmtId="0" fontId="4" fillId="2" borderId="4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vertical="top"/>
    </xf>
    <xf numFmtId="0" fontId="15" fillId="2" borderId="3" xfId="0" applyFont="1" applyFill="1" applyBorder="1" applyAlignment="1">
      <alignment vertical="top"/>
    </xf>
    <xf numFmtId="9" fontId="4" fillId="2" borderId="4" xfId="0" applyNumberFormat="1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vertical="top" wrapText="1"/>
    </xf>
    <xf numFmtId="9" fontId="4" fillId="2" borderId="2" xfId="0" applyNumberFormat="1" applyFont="1" applyFill="1" applyBorder="1" applyAlignment="1">
      <alignment vertical="top" wrapText="1"/>
    </xf>
    <xf numFmtId="9" fontId="4" fillId="2" borderId="8" xfId="0" applyNumberFormat="1" applyFont="1" applyFill="1" applyBorder="1" applyAlignment="1">
      <alignment vertical="top" wrapText="1"/>
    </xf>
    <xf numFmtId="9" fontId="4" fillId="2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15" fillId="0" borderId="7" xfId="0" applyFont="1" applyBorder="1" applyAlignment="1">
      <alignment horizontal="left"/>
    </xf>
    <xf numFmtId="0" fontId="4" fillId="2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vertical="top" wrapText="1"/>
    </xf>
    <xf numFmtId="9" fontId="4" fillId="2" borderId="4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9" fontId="4" fillId="2" borderId="10" xfId="0" applyNumberFormat="1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2" borderId="11" xfId="0" applyFont="1" applyFill="1" applyBorder="1" applyAlignment="1">
      <alignment vertical="top" wrapText="1"/>
    </xf>
    <xf numFmtId="9" fontId="4" fillId="2" borderId="3" xfId="0" applyNumberFormat="1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vertical="top"/>
    </xf>
    <xf numFmtId="9" fontId="4" fillId="2" borderId="11" xfId="0" applyNumberFormat="1" applyFont="1" applyFill="1" applyBorder="1" applyAlignment="1">
      <alignment vertical="top" wrapText="1"/>
    </xf>
    <xf numFmtId="0" fontId="15" fillId="2" borderId="2" xfId="0" applyFont="1" applyFill="1" applyBorder="1" applyAlignment="1">
      <alignment horizontal="left" vertical="top" wrapText="1"/>
    </xf>
    <xf numFmtId="9" fontId="4" fillId="2" borderId="7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15" fillId="2" borderId="2" xfId="0" applyFont="1" applyFill="1" applyBorder="1" applyAlignment="1">
      <alignment horizontal="left" vertical="top"/>
    </xf>
    <xf numFmtId="0" fontId="15" fillId="2" borderId="3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20" fillId="0" borderId="1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4" fillId="0" borderId="7" xfId="0" applyFont="1" applyBorder="1" applyAlignment="1">
      <alignment horizontal="center" vertical="top" wrapText="1"/>
    </xf>
    <xf numFmtId="9" fontId="4" fillId="2" borderId="7" xfId="0" applyNumberFormat="1" applyFont="1" applyFill="1" applyBorder="1" applyAlignment="1">
      <alignment vertical="top" wrapText="1"/>
    </xf>
    <xf numFmtId="0" fontId="15" fillId="0" borderId="4" xfId="0" applyFont="1" applyBorder="1" applyAlignment="1">
      <alignment vertical="top"/>
    </xf>
    <xf numFmtId="0" fontId="15" fillId="0" borderId="7" xfId="0" applyFont="1" applyBorder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0" fontId="21" fillId="2" borderId="5" xfId="0" applyFont="1" applyFill="1" applyBorder="1" applyAlignment="1">
      <alignment horizontal="center" vertical="top" wrapText="1"/>
    </xf>
    <xf numFmtId="9" fontId="20" fillId="2" borderId="4" xfId="0" applyNumberFormat="1" applyFont="1" applyFill="1" applyBorder="1" applyAlignment="1">
      <alignment vertical="top" wrapText="1"/>
    </xf>
    <xf numFmtId="0" fontId="20" fillId="2" borderId="0" xfId="0" applyFont="1" applyFill="1"/>
    <xf numFmtId="9" fontId="20" fillId="2" borderId="7" xfId="0" applyNumberFormat="1" applyFont="1" applyFill="1" applyBorder="1" applyAlignment="1">
      <alignment vertical="top" wrapText="1"/>
    </xf>
    <xf numFmtId="0" fontId="20" fillId="2" borderId="4" xfId="0" applyFont="1" applyFill="1" applyBorder="1" applyAlignment="1">
      <alignment vertical="top" wrapText="1"/>
    </xf>
    <xf numFmtId="9" fontId="20" fillId="2" borderId="1" xfId="0" applyNumberFormat="1" applyFont="1" applyFill="1" applyBorder="1" applyAlignment="1">
      <alignment horizontal="left" vertical="top" wrapText="1"/>
    </xf>
    <xf numFmtId="0" fontId="20" fillId="2" borderId="7" xfId="0" applyFont="1" applyFill="1" applyBorder="1" applyAlignment="1">
      <alignment vertical="top" wrapText="1"/>
    </xf>
    <xf numFmtId="0" fontId="20" fillId="2" borderId="1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vertical="top"/>
    </xf>
    <xf numFmtId="0" fontId="20" fillId="2" borderId="2" xfId="0" applyFont="1" applyFill="1" applyBorder="1" applyAlignment="1">
      <alignment vertical="top"/>
    </xf>
    <xf numFmtId="0" fontId="20" fillId="2" borderId="3" xfId="0" applyFont="1" applyFill="1" applyBorder="1" applyAlignment="1">
      <alignment vertical="top"/>
    </xf>
    <xf numFmtId="0" fontId="20" fillId="0" borderId="7" xfId="0" applyFont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0" fontId="15" fillId="2" borderId="4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22" fillId="2" borderId="4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4" fillId="0" borderId="0" xfId="0" applyFont="1" applyBorder="1" applyAlignment="1"/>
    <xf numFmtId="0" fontId="4" fillId="0" borderId="0" xfId="0" applyFont="1" applyBorder="1" applyAlignment="1">
      <alignment wrapText="1"/>
    </xf>
    <xf numFmtId="9" fontId="4" fillId="2" borderId="0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9" fontId="4" fillId="2" borderId="0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horizontal="left" vertical="top" wrapText="1"/>
    </xf>
    <xf numFmtId="9" fontId="4" fillId="2" borderId="7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vertical="top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4" fillId="0" borderId="7" xfId="0" applyFont="1" applyBorder="1" applyAlignment="1">
      <alignment horizontal="left" vertical="center" wrapText="1"/>
    </xf>
    <xf numFmtId="0" fontId="20" fillId="2" borderId="11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5" fillId="2" borderId="12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15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2" fillId="2" borderId="1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right" vertical="top" wrapText="1"/>
    </xf>
    <xf numFmtId="9" fontId="20" fillId="2" borderId="1" xfId="2" applyFont="1" applyFill="1" applyBorder="1" applyAlignment="1">
      <alignment horizontal="right" vertical="top" wrapText="1"/>
    </xf>
    <xf numFmtId="9" fontId="20" fillId="2" borderId="1" xfId="0" applyNumberFormat="1" applyFont="1" applyFill="1" applyBorder="1" applyAlignment="1">
      <alignment vertical="top" wrapText="1"/>
    </xf>
    <xf numFmtId="0" fontId="0" fillId="0" borderId="1" xfId="0" applyBorder="1"/>
    <xf numFmtId="0" fontId="15" fillId="0" borderId="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1" xfId="0" applyFont="1" applyBorder="1" applyAlignment="1">
      <alignment horizontal="right" vertical="top" wrapText="1"/>
    </xf>
    <xf numFmtId="9" fontId="4" fillId="0" borderId="1" xfId="2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9" fontId="4" fillId="2" borderId="1" xfId="2" applyFont="1" applyFill="1" applyBorder="1" applyAlignment="1">
      <alignment horizontal="right" vertical="top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vertical="top"/>
    </xf>
    <xf numFmtId="9" fontId="4" fillId="2" borderId="4" xfId="2" applyFont="1" applyFill="1" applyBorder="1" applyAlignment="1">
      <alignment vertical="top" wrapText="1"/>
    </xf>
    <xf numFmtId="0" fontId="16" fillId="2" borderId="13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left" vertical="top" wrapText="1"/>
    </xf>
    <xf numFmtId="9" fontId="4" fillId="2" borderId="7" xfId="0" applyNumberFormat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vertical="top" wrapText="1"/>
    </xf>
    <xf numFmtId="0" fontId="12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top"/>
    </xf>
    <xf numFmtId="0" fontId="20" fillId="2" borderId="1" xfId="0" applyFont="1" applyFill="1" applyBorder="1"/>
    <xf numFmtId="9" fontId="20" fillId="2" borderId="1" xfId="2" applyFont="1" applyFill="1" applyBorder="1"/>
    <xf numFmtId="0" fontId="4" fillId="2" borderId="5" xfId="0" applyFont="1" applyFill="1" applyBorder="1" applyAlignment="1">
      <alignment vertical="top" wrapText="1"/>
    </xf>
    <xf numFmtId="0" fontId="16" fillId="0" borderId="13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4" fillId="0" borderId="7" xfId="0" applyFont="1" applyFill="1" applyBorder="1" applyAlignment="1">
      <alignment horizontal="left" vertical="top" wrapText="1"/>
    </xf>
    <xf numFmtId="9" fontId="4" fillId="2" borderId="11" xfId="0" applyNumberFormat="1" applyFont="1" applyFill="1" applyBorder="1" applyAlignment="1">
      <alignment horizontal="left" vertical="top" wrapText="1"/>
    </xf>
    <xf numFmtId="0" fontId="0" fillId="0" borderId="12" xfId="0" applyBorder="1"/>
    <xf numFmtId="0" fontId="0" fillId="0" borderId="13" xfId="0" applyBorder="1"/>
    <xf numFmtId="9" fontId="4" fillId="2" borderId="7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vertical="top" wrapText="1"/>
    </xf>
    <xf numFmtId="9" fontId="4" fillId="2" borderId="4" xfId="0" applyNumberFormat="1" applyFont="1" applyFill="1" applyBorder="1" applyAlignment="1">
      <alignment horizontal="righ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9" fontId="4" fillId="2" borderId="5" xfId="0" applyNumberFormat="1" applyFont="1" applyFill="1" applyBorder="1" applyAlignment="1">
      <alignment horizontal="center" vertical="top" wrapText="1"/>
    </xf>
    <xf numFmtId="9" fontId="4" fillId="0" borderId="4" xfId="0" applyNumberFormat="1" applyFont="1" applyFill="1" applyBorder="1" applyAlignment="1">
      <alignment vertical="top" wrapText="1"/>
    </xf>
    <xf numFmtId="9" fontId="4" fillId="0" borderId="7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15" fillId="2" borderId="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15" fillId="2" borderId="11" xfId="0" applyFont="1" applyFill="1" applyBorder="1" applyAlignment="1">
      <alignment horizontal="left" vertical="top"/>
    </xf>
    <xf numFmtId="0" fontId="15" fillId="2" borderId="8" xfId="0" applyFont="1" applyFill="1" applyBorder="1" applyAlignment="1">
      <alignment horizontal="left" vertical="top"/>
    </xf>
    <xf numFmtId="0" fontId="15" fillId="2" borderId="14" xfId="0" applyFont="1" applyFill="1" applyBorder="1" applyAlignment="1">
      <alignment horizontal="left" vertical="top"/>
    </xf>
    <xf numFmtId="0" fontId="23" fillId="0" borderId="0" xfId="0" applyFont="1" applyBorder="1" applyAlignment="1">
      <alignment horizontal="center" vertical="top" wrapText="1"/>
    </xf>
    <xf numFmtId="0" fontId="0" fillId="0" borderId="5" xfId="0" applyBorder="1" applyAlignment="1"/>
    <xf numFmtId="0" fontId="4" fillId="2" borderId="7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9" fontId="4" fillId="2" borderId="7" xfId="0" applyNumberFormat="1" applyFont="1" applyFill="1" applyBorder="1" applyAlignment="1">
      <alignment vertical="top" wrapText="1"/>
    </xf>
    <xf numFmtId="9" fontId="4" fillId="2" borderId="5" xfId="0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horizontal="right" vertical="top" wrapText="1"/>
    </xf>
    <xf numFmtId="9" fontId="4" fillId="2" borderId="7" xfId="0" applyNumberFormat="1" applyFont="1" applyFill="1" applyBorder="1" applyAlignment="1">
      <alignment vertical="top" wrapText="1"/>
    </xf>
    <xf numFmtId="0" fontId="20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16" fillId="2" borderId="9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vertical="top" wrapText="1"/>
    </xf>
    <xf numFmtId="0" fontId="20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9" fontId="20" fillId="2" borderId="11" xfId="0" applyNumberFormat="1" applyFont="1" applyFill="1" applyBorder="1" applyAlignment="1">
      <alignment vertical="top" wrapText="1"/>
    </xf>
    <xf numFmtId="9" fontId="20" fillId="2" borderId="7" xfId="0" applyNumberFormat="1" applyFont="1" applyFill="1" applyBorder="1" applyAlignment="1">
      <alignment horizontal="right" vertical="top" wrapText="1"/>
    </xf>
    <xf numFmtId="0" fontId="4" fillId="2" borderId="14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9" fontId="4" fillId="2" borderId="7" xfId="0" applyNumberFormat="1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2" xfId="0" applyFont="1" applyBorder="1" applyAlignment="1"/>
    <xf numFmtId="0" fontId="15" fillId="0" borderId="8" xfId="0" applyFont="1" applyBorder="1" applyAlignment="1"/>
    <xf numFmtId="0" fontId="15" fillId="0" borderId="2" xfId="0" applyFont="1" applyBorder="1" applyAlignment="1"/>
    <xf numFmtId="0" fontId="22" fillId="2" borderId="2" xfId="0" applyFont="1" applyFill="1" applyBorder="1" applyAlignment="1">
      <alignment vertical="top"/>
    </xf>
    <xf numFmtId="0" fontId="15" fillId="0" borderId="8" xfId="0" applyFont="1" applyBorder="1" applyAlignment="1">
      <alignment horizontal="left"/>
    </xf>
    <xf numFmtId="0" fontId="15" fillId="0" borderId="8" xfId="0" applyFont="1" applyBorder="1" applyAlignment="1">
      <alignment vertical="top"/>
    </xf>
    <xf numFmtId="0" fontId="15" fillId="0" borderId="2" xfId="0" applyFont="1" applyFill="1" applyBorder="1" applyAlignment="1">
      <alignment vertical="top"/>
    </xf>
    <xf numFmtId="0" fontId="15" fillId="0" borderId="2" xfId="0" applyFont="1" applyBorder="1" applyAlignment="1">
      <alignment vertical="top"/>
    </xf>
    <xf numFmtId="0" fontId="15" fillId="0" borderId="8" xfId="0" applyFont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/>
    </xf>
    <xf numFmtId="0" fontId="4" fillId="0" borderId="4" xfId="0" applyFont="1" applyFill="1" applyBorder="1" applyAlignment="1">
      <alignment vertical="top" wrapText="1"/>
    </xf>
    <xf numFmtId="0" fontId="0" fillId="0" borderId="0" xfId="0" applyFill="1"/>
    <xf numFmtId="0" fontId="4" fillId="2" borderId="7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/>
    </xf>
    <xf numFmtId="9" fontId="4" fillId="2" borderId="7" xfId="0" applyNumberFormat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9" fontId="4" fillId="2" borderId="7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vertical="top" wrapText="1"/>
    </xf>
    <xf numFmtId="9" fontId="4" fillId="0" borderId="1" xfId="0" applyNumberFormat="1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14" fillId="0" borderId="0" xfId="0" applyFont="1" applyFill="1"/>
    <xf numFmtId="0" fontId="4" fillId="0" borderId="7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top" wrapText="1"/>
    </xf>
    <xf numFmtId="0" fontId="15" fillId="2" borderId="11" xfId="0" applyFont="1" applyFill="1" applyBorder="1" applyAlignment="1">
      <alignment vertical="top"/>
    </xf>
    <xf numFmtId="0" fontId="15" fillId="2" borderId="8" xfId="0" applyFont="1" applyFill="1" applyBorder="1" applyAlignment="1">
      <alignment vertical="top"/>
    </xf>
    <xf numFmtId="0" fontId="15" fillId="2" borderId="14" xfId="0" applyFont="1" applyFill="1" applyBorder="1" applyAlignment="1">
      <alignment vertical="top"/>
    </xf>
    <xf numFmtId="0" fontId="4" fillId="0" borderId="9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left" vertical="top" wrapText="1"/>
    </xf>
    <xf numFmtId="9" fontId="4" fillId="2" borderId="10" xfId="0" applyNumberFormat="1" applyFont="1" applyFill="1" applyBorder="1" applyAlignment="1">
      <alignment vertical="top" wrapText="1"/>
    </xf>
    <xf numFmtId="9" fontId="4" fillId="2" borderId="9" xfId="0" applyNumberFormat="1" applyFont="1" applyFill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4" fillId="0" borderId="7" xfId="0" applyFont="1" applyBorder="1" applyAlignment="1">
      <alignment vertical="top" wrapText="1"/>
    </xf>
    <xf numFmtId="9" fontId="4" fillId="0" borderId="11" xfId="0" applyNumberFormat="1" applyFont="1" applyFill="1" applyBorder="1" applyAlignment="1">
      <alignment vertical="top" wrapText="1"/>
    </xf>
    <xf numFmtId="0" fontId="0" fillId="0" borderId="0" xfId="0" applyBorder="1"/>
    <xf numFmtId="0" fontId="4" fillId="2" borderId="7" xfId="0" applyFont="1" applyFill="1" applyBorder="1" applyAlignment="1">
      <alignment horizontal="left" vertical="top" wrapText="1"/>
    </xf>
    <xf numFmtId="9" fontId="4" fillId="2" borderId="7" xfId="0" applyNumberFormat="1" applyFont="1" applyFill="1" applyBorder="1" applyAlignment="1">
      <alignment horizontal="left"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center" vertical="top" wrapText="1"/>
    </xf>
    <xf numFmtId="0" fontId="20" fillId="0" borderId="1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left" vertical="top" wrapText="1"/>
    </xf>
    <xf numFmtId="9" fontId="4" fillId="2" borderId="5" xfId="0" applyNumberFormat="1" applyFont="1" applyFill="1" applyBorder="1" applyAlignment="1">
      <alignment horizontal="left" vertical="top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horizontal="right" vertical="top" wrapText="1"/>
    </xf>
    <xf numFmtId="9" fontId="4" fillId="2" borderId="7" xfId="0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9" fontId="4" fillId="2" borderId="7" xfId="0" applyNumberFormat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10" fontId="4" fillId="0" borderId="7" xfId="0" applyNumberFormat="1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9" xfId="0" applyFont="1" applyBorder="1" applyAlignment="1">
      <alignment horizontal="left" wrapText="1"/>
    </xf>
    <xf numFmtId="0" fontId="0" fillId="2" borderId="1" xfId="0" applyFill="1" applyBorder="1"/>
    <xf numFmtId="0" fontId="15" fillId="2" borderId="5" xfId="0" applyFont="1" applyFill="1" applyBorder="1" applyAlignment="1">
      <alignment horizontal="left" vertical="top" wrapText="1"/>
    </xf>
    <xf numFmtId="0" fontId="0" fillId="2" borderId="0" xfId="0" applyFill="1" applyBorder="1"/>
    <xf numFmtId="0" fontId="0" fillId="2" borderId="4" xfId="0" applyFill="1" applyBorder="1"/>
    <xf numFmtId="0" fontId="16" fillId="0" borderId="0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2" borderId="0" xfId="0" applyFont="1" applyFill="1" applyBorder="1"/>
    <xf numFmtId="0" fontId="6" fillId="2" borderId="0" xfId="0" applyFont="1" applyFill="1" applyBorder="1"/>
    <xf numFmtId="0" fontId="10" fillId="2" borderId="0" xfId="0" applyFont="1" applyFill="1" applyBorder="1"/>
    <xf numFmtId="0" fontId="12" fillId="2" borderId="0" xfId="0" applyFont="1" applyFill="1" applyBorder="1"/>
    <xf numFmtId="0" fontId="16" fillId="2" borderId="0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20" fillId="0" borderId="7" xfId="0" applyFont="1" applyBorder="1" applyAlignment="1">
      <alignment vertical="top"/>
    </xf>
    <xf numFmtId="0" fontId="12" fillId="2" borderId="3" xfId="0" applyFont="1" applyFill="1" applyBorder="1"/>
    <xf numFmtId="0" fontId="4" fillId="2" borderId="10" xfId="0" applyFont="1" applyFill="1" applyBorder="1" applyAlignment="1">
      <alignment vertical="top" wrapText="1"/>
    </xf>
    <xf numFmtId="0" fontId="26" fillId="0" borderId="0" xfId="0" applyFont="1"/>
    <xf numFmtId="10" fontId="4" fillId="0" borderId="1" xfId="0" applyNumberFormat="1" applyFont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/>
    </xf>
    <xf numFmtId="9" fontId="20" fillId="2" borderId="7" xfId="0" applyNumberFormat="1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center" vertical="top" wrapText="1"/>
    </xf>
    <xf numFmtId="9" fontId="4" fillId="2" borderId="5" xfId="0" applyNumberFormat="1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/>
    <xf numFmtId="0" fontId="4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9" fontId="4" fillId="0" borderId="1" xfId="2" applyFont="1" applyFill="1" applyBorder="1" applyAlignment="1">
      <alignment horizontal="right" vertical="top" wrapText="1"/>
    </xf>
    <xf numFmtId="0" fontId="20" fillId="2" borderId="7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left" vertical="top" wrapText="1"/>
    </xf>
    <xf numFmtId="9" fontId="20" fillId="0" borderId="4" xfId="0" applyNumberFormat="1" applyFont="1" applyFill="1" applyBorder="1" applyAlignment="1">
      <alignment vertical="top" wrapText="1"/>
    </xf>
    <xf numFmtId="9" fontId="20" fillId="0" borderId="7" xfId="0" applyNumberFormat="1" applyFont="1" applyFill="1" applyBorder="1" applyAlignment="1">
      <alignment vertical="top" wrapText="1"/>
    </xf>
    <xf numFmtId="0" fontId="20" fillId="0" borderId="4" xfId="0" applyFont="1" applyFill="1" applyBorder="1" applyAlignment="1">
      <alignment vertical="top" wrapText="1"/>
    </xf>
    <xf numFmtId="0" fontId="20" fillId="0" borderId="7" xfId="0" applyFont="1" applyFill="1" applyBorder="1" applyAlignment="1">
      <alignment vertical="top" wrapText="1"/>
    </xf>
    <xf numFmtId="0" fontId="20" fillId="0" borderId="11" xfId="0" applyFont="1" applyFill="1" applyBorder="1" applyAlignment="1">
      <alignment vertical="top" wrapText="1"/>
    </xf>
    <xf numFmtId="0" fontId="20" fillId="0" borderId="7" xfId="0" applyFont="1" applyFill="1" applyBorder="1" applyAlignment="1">
      <alignment horizontal="left" vertical="top" wrapText="1"/>
    </xf>
    <xf numFmtId="9" fontId="20" fillId="0" borderId="11" xfId="0" applyNumberFormat="1" applyFont="1" applyFill="1" applyBorder="1" applyAlignment="1">
      <alignment vertical="top" wrapText="1"/>
    </xf>
    <xf numFmtId="9" fontId="20" fillId="0" borderId="7" xfId="0" applyNumberFormat="1" applyFont="1" applyFill="1" applyBorder="1" applyAlignment="1">
      <alignment horizontal="right" vertical="top" wrapText="1"/>
    </xf>
    <xf numFmtId="0" fontId="20" fillId="0" borderId="7" xfId="0" applyFont="1" applyBorder="1" applyAlignment="1">
      <alignment horizontal="left" vertical="top" wrapText="1"/>
    </xf>
    <xf numFmtId="9" fontId="4" fillId="0" borderId="1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top" wrapText="1"/>
    </xf>
    <xf numFmtId="9" fontId="4" fillId="0" borderId="2" xfId="0" applyNumberFormat="1" applyFont="1" applyFill="1" applyBorder="1" applyAlignment="1">
      <alignment vertical="top" wrapText="1"/>
    </xf>
    <xf numFmtId="9" fontId="4" fillId="0" borderId="8" xfId="0" applyNumberFormat="1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wrapText="1"/>
    </xf>
    <xf numFmtId="0" fontId="10" fillId="2" borderId="1" xfId="0" applyFont="1" applyFill="1" applyBorder="1"/>
    <xf numFmtId="9" fontId="4" fillId="0" borderId="4" xfId="0" applyNumberFormat="1" applyFont="1" applyFill="1" applyBorder="1" applyAlignment="1">
      <alignment horizontal="right" vertical="top" wrapText="1"/>
    </xf>
    <xf numFmtId="9" fontId="4" fillId="0" borderId="7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/>
    </xf>
    <xf numFmtId="9" fontId="4" fillId="0" borderId="4" xfId="0" applyNumberFormat="1" applyFont="1" applyFill="1" applyBorder="1" applyAlignment="1">
      <alignment horizontal="left" vertical="top" wrapText="1"/>
    </xf>
    <xf numFmtId="9" fontId="4" fillId="0" borderId="7" xfId="0" applyNumberFormat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9" fontId="4" fillId="2" borderId="4" xfId="0" applyNumberFormat="1" applyFont="1" applyFill="1" applyBorder="1" applyAlignment="1">
      <alignment horizontal="center" vertical="top" wrapText="1"/>
    </xf>
    <xf numFmtId="9" fontId="4" fillId="0" borderId="1" xfId="2" applyFont="1" applyFill="1" applyBorder="1" applyAlignment="1">
      <alignment horizontal="center" vertical="top" wrapText="1"/>
    </xf>
    <xf numFmtId="0" fontId="4" fillId="0" borderId="14" xfId="0" applyFont="1" applyBorder="1" applyAlignment="1">
      <alignment horizontal="center" wrapText="1"/>
    </xf>
    <xf numFmtId="0" fontId="4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/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vertical="top"/>
    </xf>
    <xf numFmtId="9" fontId="4" fillId="2" borderId="1" xfId="0" applyNumberFormat="1" applyFont="1" applyFill="1" applyBorder="1" applyAlignment="1">
      <alignment horizontal="left" vertical="top" wrapText="1"/>
    </xf>
    <xf numFmtId="9" fontId="4" fillId="2" borderId="7" xfId="0" applyNumberFormat="1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top" wrapText="1"/>
    </xf>
    <xf numFmtId="0" fontId="4" fillId="2" borderId="9" xfId="0" applyFont="1" applyFill="1" applyBorder="1" applyAlignment="1">
      <alignment horizontal="left" vertical="top" wrapText="1"/>
    </xf>
    <xf numFmtId="9" fontId="4" fillId="2" borderId="7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9" fontId="4" fillId="2" borderId="7" xfId="0" applyNumberFormat="1" applyFont="1" applyFill="1" applyBorder="1" applyAlignment="1">
      <alignment vertical="top" wrapText="1"/>
    </xf>
    <xf numFmtId="0" fontId="15" fillId="2" borderId="12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 wrapText="1"/>
    </xf>
    <xf numFmtId="9" fontId="4" fillId="2" borderId="7" xfId="0" applyNumberFormat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9" fontId="4" fillId="2" borderId="7" xfId="0" applyNumberFormat="1" applyFont="1" applyFill="1" applyBorder="1" applyAlignment="1">
      <alignment vertical="top" wrapText="1"/>
    </xf>
    <xf numFmtId="0" fontId="15" fillId="2" borderId="12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20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20" fillId="2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vertical="top" wrapText="1"/>
    </xf>
    <xf numFmtId="0" fontId="20" fillId="2" borderId="0" xfId="0" applyFont="1" applyFill="1" applyBorder="1" applyAlignment="1">
      <alignment horizontal="center" vertical="top" wrapText="1"/>
    </xf>
    <xf numFmtId="9" fontId="20" fillId="2" borderId="0" xfId="0" applyNumberFormat="1" applyFont="1" applyFill="1" applyBorder="1" applyAlignment="1">
      <alignment vertical="top" wrapText="1"/>
    </xf>
    <xf numFmtId="9" fontId="20" fillId="2" borderId="0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9" fontId="20" fillId="2" borderId="1" xfId="2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9" fontId="4" fillId="2" borderId="7" xfId="0" applyNumberFormat="1" applyFont="1" applyFill="1" applyBorder="1" applyAlignment="1">
      <alignment vertical="top" wrapText="1"/>
    </xf>
    <xf numFmtId="0" fontId="15" fillId="2" borderId="1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9" fontId="4" fillId="2" borderId="7" xfId="0" applyNumberFormat="1" applyFont="1" applyFill="1" applyBorder="1" applyAlignment="1">
      <alignment vertical="top" wrapText="1"/>
    </xf>
    <xf numFmtId="0" fontId="28" fillId="0" borderId="0" xfId="0" applyFont="1"/>
    <xf numFmtId="0" fontId="29" fillId="0" borderId="2" xfId="0" applyFont="1" applyBorder="1" applyAlignment="1">
      <alignment horizontal="left" vertical="top" wrapText="1"/>
    </xf>
    <xf numFmtId="0" fontId="29" fillId="0" borderId="3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9" fontId="4" fillId="3" borderId="1" xfId="0" applyNumberFormat="1" applyFont="1" applyFill="1" applyBorder="1" applyAlignment="1">
      <alignment vertical="top" wrapText="1"/>
    </xf>
    <xf numFmtId="9" fontId="4" fillId="3" borderId="1" xfId="0" applyNumberFormat="1" applyFont="1" applyFill="1" applyBorder="1" applyAlignment="1">
      <alignment horizontal="left" vertical="top" wrapText="1"/>
    </xf>
    <xf numFmtId="9" fontId="4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9" fontId="4" fillId="2" borderId="3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29" fillId="0" borderId="8" xfId="0" applyFont="1" applyBorder="1" applyAlignment="1">
      <alignment horizontal="left" vertical="top" wrapText="1"/>
    </xf>
    <xf numFmtId="0" fontId="20" fillId="0" borderId="7" xfId="0" applyFont="1" applyFill="1" applyBorder="1" applyAlignment="1">
      <alignment horizontal="left" vertical="center" wrapText="1"/>
    </xf>
    <xf numFmtId="9" fontId="20" fillId="0" borderId="1" xfId="0" applyNumberFormat="1" applyFont="1" applyFill="1" applyBorder="1" applyAlignment="1">
      <alignment vertical="top" wrapText="1"/>
    </xf>
    <xf numFmtId="0" fontId="20" fillId="0" borderId="5" xfId="0" applyFont="1" applyFill="1" applyBorder="1" applyAlignment="1">
      <alignment horizontal="left" vertical="center" wrapText="1"/>
    </xf>
    <xf numFmtId="0" fontId="0" fillId="0" borderId="1" xfId="0" applyFill="1" applyBorder="1"/>
    <xf numFmtId="0" fontId="20" fillId="2" borderId="7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9" fontId="20" fillId="2" borderId="7" xfId="0" applyNumberFormat="1" applyFont="1" applyFill="1" applyBorder="1" applyAlignment="1">
      <alignment vertical="top" wrapText="1"/>
    </xf>
    <xf numFmtId="9" fontId="20" fillId="2" borderId="5" xfId="0" applyNumberFormat="1" applyFont="1" applyFill="1" applyBorder="1" applyAlignment="1">
      <alignment vertical="top" wrapText="1"/>
    </xf>
    <xf numFmtId="9" fontId="20" fillId="2" borderId="7" xfId="0" applyNumberFormat="1" applyFont="1" applyFill="1" applyBorder="1" applyAlignment="1">
      <alignment horizontal="center" vertical="top" wrapText="1"/>
    </xf>
    <xf numFmtId="9" fontId="20" fillId="2" borderId="5" xfId="0" applyNumberFormat="1" applyFont="1" applyFill="1" applyBorder="1" applyAlignment="1">
      <alignment horizontal="center" vertical="top" wrapText="1"/>
    </xf>
    <xf numFmtId="0" fontId="22" fillId="2" borderId="4" xfId="0" applyFont="1" applyFill="1" applyBorder="1" applyAlignment="1">
      <alignment horizontal="left" vertical="top" wrapText="1"/>
    </xf>
    <xf numFmtId="0" fontId="22" fillId="2" borderId="2" xfId="0" applyFont="1" applyFill="1" applyBorder="1" applyAlignment="1">
      <alignment horizontal="left" vertical="top" wrapText="1"/>
    </xf>
    <xf numFmtId="0" fontId="22" fillId="2" borderId="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/>
    </xf>
    <xf numFmtId="0" fontId="15" fillId="2" borderId="2" xfId="0" applyFont="1" applyFill="1" applyBorder="1" applyAlignment="1">
      <alignment horizontal="left" vertical="top"/>
    </xf>
    <xf numFmtId="0" fontId="15" fillId="2" borderId="3" xfId="0" applyFont="1" applyFill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9" fontId="20" fillId="2" borderId="7" xfId="0" applyNumberFormat="1" applyFont="1" applyFill="1" applyBorder="1" applyAlignment="1">
      <alignment horizontal="left" vertical="top" wrapText="1"/>
    </xf>
    <xf numFmtId="9" fontId="20" fillId="2" borderId="5" xfId="0" applyNumberFormat="1" applyFont="1" applyFill="1" applyBorder="1" applyAlignment="1">
      <alignment horizontal="left" vertical="top" wrapText="1"/>
    </xf>
    <xf numFmtId="0" fontId="16" fillId="0" borderId="7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5" fillId="2" borderId="4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center" vertical="top" wrapText="1"/>
    </xf>
    <xf numFmtId="0" fontId="15" fillId="0" borderId="4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15" fillId="0" borderId="13" xfId="0" applyFont="1" applyBorder="1" applyAlignment="1">
      <alignment horizontal="left" wrapText="1"/>
    </xf>
    <xf numFmtId="0" fontId="22" fillId="0" borderId="4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 wrapText="1"/>
    </xf>
    <xf numFmtId="0" fontId="22" fillId="0" borderId="4" xfId="0" applyFont="1" applyFill="1" applyBorder="1" applyAlignment="1">
      <alignment horizontal="left" vertical="top" wrapText="1"/>
    </xf>
    <xf numFmtId="0" fontId="22" fillId="0" borderId="2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0" fontId="22" fillId="2" borderId="4" xfId="0" applyFont="1" applyFill="1" applyBorder="1" applyAlignment="1">
      <alignment horizontal="left" vertical="top"/>
    </xf>
    <xf numFmtId="0" fontId="22" fillId="2" borderId="2" xfId="0" applyFont="1" applyFill="1" applyBorder="1" applyAlignment="1">
      <alignment horizontal="left" vertical="top"/>
    </xf>
    <xf numFmtId="0" fontId="22" fillId="2" borderId="3" xfId="0" applyFont="1" applyFill="1" applyBorder="1" applyAlignment="1">
      <alignment horizontal="left" vertical="top"/>
    </xf>
    <xf numFmtId="0" fontId="22" fillId="2" borderId="1" xfId="0" applyFont="1" applyFill="1" applyBorder="1" applyAlignment="1">
      <alignment horizontal="left" vertical="top"/>
    </xf>
    <xf numFmtId="0" fontId="16" fillId="2" borderId="14" xfId="0" applyFont="1" applyFill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vertical="top" wrapText="1"/>
    </xf>
    <xf numFmtId="0" fontId="0" fillId="0" borderId="5" xfId="0" applyBorder="1" applyAlignment="1"/>
    <xf numFmtId="9" fontId="4" fillId="2" borderId="7" xfId="0" applyNumberFormat="1" applyFont="1" applyFill="1" applyBorder="1" applyAlignment="1">
      <alignment horizontal="left" vertical="top" wrapText="1"/>
    </xf>
    <xf numFmtId="9" fontId="4" fillId="2" borderId="9" xfId="0" applyNumberFormat="1" applyFont="1" applyFill="1" applyBorder="1" applyAlignment="1">
      <alignment horizontal="left" vertical="top" wrapText="1"/>
    </xf>
    <xf numFmtId="9" fontId="4" fillId="2" borderId="5" xfId="0" applyNumberFormat="1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9" fontId="4" fillId="2" borderId="7" xfId="2" applyFont="1" applyFill="1" applyBorder="1" applyAlignment="1">
      <alignment horizontal="right" vertical="top"/>
    </xf>
    <xf numFmtId="9" fontId="4" fillId="2" borderId="5" xfId="2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16" fillId="0" borderId="14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15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0" fontId="15" fillId="0" borderId="3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9" fontId="4" fillId="2" borderId="7" xfId="0" applyNumberFormat="1" applyFont="1" applyFill="1" applyBorder="1" applyAlignment="1">
      <alignment horizontal="center" vertical="top" wrapText="1"/>
    </xf>
    <xf numFmtId="9" fontId="4" fillId="2" borderId="9" xfId="0" applyNumberFormat="1" applyFont="1" applyFill="1" applyBorder="1" applyAlignment="1">
      <alignment horizontal="center" vertical="top" wrapText="1"/>
    </xf>
    <xf numFmtId="9" fontId="4" fillId="2" borderId="5" xfId="0" applyNumberFormat="1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9" fontId="4" fillId="2" borderId="1" xfId="0" applyNumberFormat="1" applyFont="1" applyFill="1" applyBorder="1" applyAlignment="1">
      <alignment horizontal="center"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9" fontId="4" fillId="2" borderId="1" xfId="0" applyNumberFormat="1" applyFont="1" applyFill="1" applyBorder="1" applyAlignment="1">
      <alignment horizontal="right" vertical="top" wrapText="1"/>
    </xf>
    <xf numFmtId="0" fontId="4" fillId="0" borderId="9" xfId="0" applyFont="1" applyBorder="1" applyAlignment="1">
      <alignment horizontal="left" vertical="top" wrapText="1"/>
    </xf>
    <xf numFmtId="9" fontId="4" fillId="2" borderId="9" xfId="0" applyNumberFormat="1" applyFont="1" applyFill="1" applyBorder="1" applyAlignment="1">
      <alignment horizontal="right" vertical="top" wrapText="1"/>
    </xf>
    <xf numFmtId="9" fontId="4" fillId="2" borderId="5" xfId="0" applyNumberFormat="1" applyFont="1" applyFill="1" applyBorder="1" applyAlignment="1">
      <alignment horizontal="right" vertical="top" wrapText="1"/>
    </xf>
    <xf numFmtId="9" fontId="4" fillId="2" borderId="7" xfId="0" applyNumberFormat="1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5" xfId="0" applyBorder="1"/>
    <xf numFmtId="0" fontId="15" fillId="0" borderId="1" xfId="0" applyFont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15" fillId="0" borderId="4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1" xfId="0" applyFont="1" applyBorder="1" applyAlignment="1">
      <alignment horizontal="left" wrapText="1"/>
    </xf>
    <xf numFmtId="0" fontId="15" fillId="2" borderId="10" xfId="0" applyFont="1" applyFill="1" applyBorder="1" applyAlignment="1">
      <alignment horizontal="left" vertical="top"/>
    </xf>
    <xf numFmtId="0" fontId="15" fillId="2" borderId="12" xfId="0" applyFont="1" applyFill="1" applyBorder="1" applyAlignment="1">
      <alignment horizontal="left" vertical="top"/>
    </xf>
    <xf numFmtId="0" fontId="15" fillId="2" borderId="13" xfId="0" applyFont="1" applyFill="1" applyBorder="1" applyAlignment="1">
      <alignment horizontal="left" vertical="top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9" fontId="4" fillId="2" borderId="5" xfId="0" applyNumberFormat="1" applyFont="1" applyFill="1" applyBorder="1" applyAlignment="1">
      <alignment vertical="top" wrapText="1"/>
    </xf>
    <xf numFmtId="0" fontId="15" fillId="2" borderId="10" xfId="0" applyFont="1" applyFill="1" applyBorder="1" applyAlignment="1">
      <alignment horizontal="left" vertical="top" wrapText="1"/>
    </xf>
    <xf numFmtId="0" fontId="15" fillId="2" borderId="12" xfId="0" applyFont="1" applyFill="1" applyBorder="1" applyAlignment="1">
      <alignment horizontal="left" vertical="top" wrapText="1"/>
    </xf>
    <xf numFmtId="0" fontId="15" fillId="2" borderId="13" xfId="0" applyFont="1" applyFill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/>
    </xf>
    <xf numFmtId="0" fontId="15" fillId="2" borderId="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9" fontId="4" fillId="2" borderId="7" xfId="2" applyFont="1" applyFill="1" applyBorder="1" applyAlignment="1">
      <alignment horizontal="right" vertical="top" wrapText="1"/>
    </xf>
    <xf numFmtId="9" fontId="4" fillId="2" borderId="9" xfId="2" applyFont="1" applyFill="1" applyBorder="1" applyAlignment="1">
      <alignment horizontal="right" vertical="top" wrapText="1"/>
    </xf>
    <xf numFmtId="9" fontId="4" fillId="2" borderId="5" xfId="2" applyFont="1" applyFill="1" applyBorder="1" applyAlignment="1">
      <alignment horizontal="right" vertical="top" wrapText="1"/>
    </xf>
    <xf numFmtId="0" fontId="10" fillId="2" borderId="9" xfId="0" applyFont="1" applyFill="1" applyBorder="1" applyAlignment="1">
      <alignment horizontal="center" vertical="top" wrapText="1"/>
    </xf>
    <xf numFmtId="0" fontId="15" fillId="2" borderId="12" xfId="0" applyFont="1" applyFill="1" applyBorder="1" applyAlignment="1">
      <alignment horizontal="center" vertical="top"/>
    </xf>
    <xf numFmtId="0" fontId="15" fillId="2" borderId="13" xfId="0" applyFont="1" applyFill="1" applyBorder="1" applyAlignment="1">
      <alignment horizontal="center" vertical="top"/>
    </xf>
    <xf numFmtId="0" fontId="20" fillId="0" borderId="7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9" fontId="4" fillId="2" borderId="7" xfId="0" applyNumberFormat="1" applyFont="1" applyFill="1" applyBorder="1" applyAlignment="1">
      <alignment horizontal="right" vertical="top" wrapText="1"/>
    </xf>
    <xf numFmtId="0" fontId="4" fillId="0" borderId="9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4" fillId="2" borderId="10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left" vertical="top"/>
    </xf>
    <xf numFmtId="0" fontId="15" fillId="0" borderId="15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0" fillId="0" borderId="6" xfId="0" applyBorder="1" applyAlignment="1">
      <alignment vertical="top" wrapText="1"/>
    </xf>
    <xf numFmtId="0" fontId="15" fillId="0" borderId="11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/>
    </xf>
    <xf numFmtId="0" fontId="15" fillId="0" borderId="14" xfId="0" applyFont="1" applyFill="1" applyBorder="1" applyAlignment="1">
      <alignment horizontal="left"/>
    </xf>
    <xf numFmtId="0" fontId="15" fillId="0" borderId="15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1" xfId="0" applyFont="1" applyBorder="1" applyAlignment="1">
      <alignment horizontal="left"/>
    </xf>
    <xf numFmtId="0" fontId="15" fillId="2" borderId="4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0" fillId="0" borderId="1" xfId="0" applyBorder="1" applyAlignment="1"/>
    <xf numFmtId="0" fontId="4" fillId="0" borderId="5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10" fontId="4" fillId="0" borderId="7" xfId="0" applyNumberFormat="1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9" fontId="4" fillId="0" borderId="1" xfId="0" applyNumberFormat="1" applyFont="1" applyFill="1" applyBorder="1" applyAlignment="1">
      <alignment horizontal="center" vertical="top" wrapText="1"/>
    </xf>
    <xf numFmtId="10" fontId="4" fillId="0" borderId="7" xfId="0" applyNumberFormat="1" applyFont="1" applyFill="1" applyBorder="1" applyAlignment="1">
      <alignment horizontal="center" vertical="top" wrapText="1"/>
    </xf>
    <xf numFmtId="10" fontId="4" fillId="0" borderId="5" xfId="0" applyNumberFormat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10" fontId="4" fillId="0" borderId="7" xfId="0" applyNumberFormat="1" applyFont="1" applyFill="1" applyBorder="1" applyAlignment="1">
      <alignment vertical="center" wrapText="1"/>
    </xf>
    <xf numFmtId="0" fontId="0" fillId="0" borderId="5" xfId="0" applyFill="1" applyBorder="1" applyAlignment="1">
      <alignment wrapText="1"/>
    </xf>
    <xf numFmtId="0" fontId="4" fillId="0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10" fontId="4" fillId="0" borderId="1" xfId="0" applyNumberFormat="1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23" fillId="0" borderId="7" xfId="0" applyFont="1" applyBorder="1" applyAlignment="1">
      <alignment horizontal="center" vertical="top" wrapText="1"/>
    </xf>
    <xf numFmtId="0" fontId="23" fillId="0" borderId="9" xfId="0" applyFont="1" applyBorder="1" applyAlignment="1">
      <alignment horizontal="center" vertical="top" wrapText="1"/>
    </xf>
    <xf numFmtId="10" fontId="4" fillId="0" borderId="7" xfId="0" applyNumberFormat="1" applyFont="1" applyBorder="1" applyAlignment="1">
      <alignment horizontal="center" vertical="top" wrapText="1"/>
    </xf>
    <xf numFmtId="10" fontId="4" fillId="0" borderId="5" xfId="0" applyNumberFormat="1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10" fontId="4" fillId="0" borderId="7" xfId="0" applyNumberFormat="1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0" fontId="4" fillId="0" borderId="7" xfId="0" applyNumberFormat="1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0" fontId="4" fillId="2" borderId="1" xfId="0" applyNumberFormat="1" applyFont="1" applyFill="1" applyBorder="1" applyAlignment="1">
      <alignment horizontal="center" vertical="top" wrapText="1"/>
    </xf>
    <xf numFmtId="10" fontId="4" fillId="0" borderId="7" xfId="0" applyNumberFormat="1" applyFont="1" applyBorder="1" applyAlignment="1">
      <alignment horizontal="center" vertical="center" wrapText="1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25" fillId="2" borderId="0" xfId="0" applyFont="1" applyFill="1" applyBorder="1" applyAlignment="1">
      <alignment horizontal="center" vertical="top" wrapText="1"/>
    </xf>
    <xf numFmtId="10" fontId="4" fillId="2" borderId="7" xfId="0" applyNumberFormat="1" applyFont="1" applyFill="1" applyBorder="1" applyAlignment="1">
      <alignment horizontal="center" vertical="top" wrapText="1"/>
    </xf>
    <xf numFmtId="10" fontId="4" fillId="2" borderId="9" xfId="0" applyNumberFormat="1" applyFont="1" applyFill="1" applyBorder="1" applyAlignment="1">
      <alignment horizontal="center" vertical="top" wrapText="1"/>
    </xf>
    <xf numFmtId="10" fontId="4" fillId="2" borderId="5" xfId="0" applyNumberFormat="1" applyFont="1" applyFill="1" applyBorder="1" applyAlignment="1">
      <alignment horizontal="center" vertical="top" wrapText="1"/>
    </xf>
    <xf numFmtId="10" fontId="20" fillId="0" borderId="7" xfId="0" applyNumberFormat="1" applyFont="1" applyBorder="1" applyAlignment="1">
      <alignment vertical="center" wrapText="1"/>
    </xf>
    <xf numFmtId="0" fontId="24" fillId="0" borderId="5" xfId="0" applyFont="1" applyBorder="1" applyAlignment="1">
      <alignment wrapText="1"/>
    </xf>
    <xf numFmtId="0" fontId="10" fillId="2" borderId="7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center" vertical="top" wrapText="1"/>
    </xf>
    <xf numFmtId="0" fontId="15" fillId="0" borderId="14" xfId="0" applyFont="1" applyBorder="1" applyAlignment="1">
      <alignment horizontal="left" wrapText="1"/>
    </xf>
    <xf numFmtId="0" fontId="15" fillId="2" borderId="0" xfId="0" applyFont="1" applyFill="1" applyBorder="1" applyAlignment="1">
      <alignment horizontal="left" vertical="top" wrapText="1"/>
    </xf>
    <xf numFmtId="0" fontId="22" fillId="2" borderId="0" xfId="0" applyFont="1" applyFill="1" applyBorder="1" applyAlignment="1">
      <alignment horizontal="left" vertical="top" wrapText="1"/>
    </xf>
    <xf numFmtId="0" fontId="20" fillId="2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 wrapText="1"/>
    </xf>
    <xf numFmtId="9" fontId="20" fillId="2" borderId="0" xfId="0" applyNumberFormat="1" applyFont="1" applyFill="1" applyBorder="1" applyAlignment="1">
      <alignment vertical="top" wrapText="1"/>
    </xf>
    <xf numFmtId="9" fontId="20" fillId="2" borderId="0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0" fillId="0" borderId="7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9" fontId="20" fillId="0" borderId="7" xfId="0" applyNumberFormat="1" applyFont="1" applyFill="1" applyBorder="1" applyAlignment="1">
      <alignment vertical="top" wrapText="1"/>
    </xf>
    <xf numFmtId="9" fontId="20" fillId="0" borderId="5" xfId="0" applyNumberFormat="1" applyFont="1" applyFill="1" applyBorder="1" applyAlignment="1">
      <alignment vertical="top" wrapText="1"/>
    </xf>
    <xf numFmtId="9" fontId="20" fillId="0" borderId="7" xfId="0" applyNumberFormat="1" applyFont="1" applyFill="1" applyBorder="1" applyAlignment="1">
      <alignment horizontal="center" vertical="top" wrapText="1"/>
    </xf>
    <xf numFmtId="9" fontId="20" fillId="0" borderId="5" xfId="0" applyNumberFormat="1" applyFont="1" applyFill="1" applyBorder="1" applyAlignment="1">
      <alignment horizontal="center" vertical="top" wrapText="1"/>
    </xf>
    <xf numFmtId="0" fontId="15" fillId="3" borderId="4" xfId="0" applyFont="1" applyFill="1" applyBorder="1" applyAlignment="1">
      <alignment horizontal="left" vertical="top" wrapText="1"/>
    </xf>
    <xf numFmtId="0" fontId="15" fillId="3" borderId="2" xfId="0" applyFont="1" applyFill="1" applyBorder="1" applyAlignment="1">
      <alignment horizontal="left" vertical="top" wrapText="1"/>
    </xf>
    <xf numFmtId="0" fontId="15" fillId="3" borderId="3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/>
    </xf>
    <xf numFmtId="0" fontId="0" fillId="0" borderId="3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92D050"/>
  </sheetPr>
  <dimension ref="A1:AJ48"/>
  <sheetViews>
    <sheetView zoomScale="110" zoomScaleNormal="110" zoomScaleSheetLayoutView="100" zoomScalePageLayoutView="80" workbookViewId="0">
      <selection activeCell="L44" sqref="L44"/>
    </sheetView>
  </sheetViews>
  <sheetFormatPr defaultRowHeight="20.25" x14ac:dyDescent="0.3"/>
  <cols>
    <col min="1" max="1" width="14.140625" customWidth="1"/>
    <col min="2" max="2" width="25" style="2" customWidth="1"/>
    <col min="3" max="3" width="8.140625" style="2" customWidth="1"/>
    <col min="4" max="4" width="8" style="2" customWidth="1"/>
    <col min="5" max="5" width="10.7109375" style="2" customWidth="1"/>
    <col min="6" max="6" width="14.42578125" style="2" customWidth="1"/>
    <col min="7" max="7" width="7.7109375" style="2" customWidth="1"/>
    <col min="8" max="8" width="9" style="7" customWidth="1"/>
    <col min="9" max="10" width="10.28515625" style="7" customWidth="1"/>
    <col min="11" max="11" width="10.7109375" style="7" customWidth="1"/>
    <col min="12" max="12" width="13" style="3" customWidth="1"/>
    <col min="13" max="13" width="17.5703125" style="6" customWidth="1"/>
    <col min="14" max="14" width="17.14062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147.75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5.6" customHeight="1" x14ac:dyDescent="0.2">
      <c r="A4" s="514" t="s">
        <v>77</v>
      </c>
      <c r="B4" s="34" t="s">
        <v>17</v>
      </c>
      <c r="C4" s="240"/>
      <c r="D4" s="15"/>
      <c r="E4" s="15"/>
      <c r="F4" s="15"/>
      <c r="G4" s="15"/>
      <c r="H4" s="10"/>
      <c r="I4" s="10"/>
      <c r="J4" s="10"/>
      <c r="K4" s="10"/>
      <c r="L4" s="10"/>
      <c r="M4" s="21"/>
      <c r="N4" s="11"/>
    </row>
    <row r="5" spans="1:14" s="25" customFormat="1" ht="12.75" x14ac:dyDescent="0.2">
      <c r="A5" s="515"/>
      <c r="B5" s="35" t="s">
        <v>30</v>
      </c>
      <c r="C5" s="241"/>
      <c r="D5" s="32"/>
      <c r="E5" s="32"/>
      <c r="F5" s="32"/>
      <c r="G5" s="32"/>
      <c r="H5" s="32"/>
      <c r="I5" s="32"/>
      <c r="J5" s="32"/>
      <c r="K5" s="32"/>
      <c r="L5" s="32"/>
      <c r="M5" s="32"/>
      <c r="N5" s="55"/>
    </row>
    <row r="6" spans="1:14" s="25" customFormat="1" ht="12.75" x14ac:dyDescent="0.2">
      <c r="A6" s="515"/>
      <c r="B6" s="37" t="s">
        <v>22</v>
      </c>
      <c r="C6" s="242"/>
      <c r="D6" s="32"/>
      <c r="E6" s="32"/>
      <c r="F6" s="32"/>
      <c r="G6" s="32"/>
      <c r="H6" s="32"/>
      <c r="I6" s="32"/>
      <c r="J6" s="32"/>
      <c r="K6" s="32"/>
      <c r="L6" s="32"/>
      <c r="M6" s="32"/>
      <c r="N6" s="55"/>
    </row>
    <row r="7" spans="1:14" ht="58.5" customHeight="1" x14ac:dyDescent="0.2">
      <c r="A7" s="304"/>
      <c r="B7" s="120" t="s">
        <v>31</v>
      </c>
      <c r="C7" s="120" t="s">
        <v>165</v>
      </c>
      <c r="D7" s="64" t="s">
        <v>6</v>
      </c>
      <c r="E7" s="63" t="s">
        <v>7</v>
      </c>
      <c r="F7" s="63" t="s">
        <v>8</v>
      </c>
      <c r="G7" s="64" t="s">
        <v>9</v>
      </c>
      <c r="H7" s="347">
        <v>313</v>
      </c>
      <c r="I7" s="347">
        <v>316</v>
      </c>
      <c r="J7" s="405">
        <f>I7/H7</f>
        <v>1.0095846645367412</v>
      </c>
      <c r="K7" s="359">
        <f>J7</f>
        <v>1.0095846645367412</v>
      </c>
      <c r="L7" s="51"/>
      <c r="M7" s="38" t="s">
        <v>32</v>
      </c>
      <c r="N7" s="185" t="s">
        <v>52</v>
      </c>
    </row>
    <row r="8" spans="1:14" ht="22.5" customHeight="1" x14ac:dyDescent="0.2">
      <c r="A8" s="304"/>
      <c r="B8" s="37" t="s">
        <v>277</v>
      </c>
      <c r="C8" s="242"/>
      <c r="D8" s="32"/>
      <c r="E8" s="32"/>
      <c r="F8" s="32"/>
      <c r="G8" s="32"/>
      <c r="H8" s="32"/>
      <c r="I8" s="32"/>
      <c r="J8" s="32"/>
      <c r="K8" s="32"/>
      <c r="L8" s="32"/>
      <c r="M8" s="32"/>
      <c r="N8" s="55"/>
    </row>
    <row r="9" spans="1:14" ht="58.5" customHeight="1" x14ac:dyDescent="0.2">
      <c r="A9" s="304"/>
      <c r="B9" s="120" t="s">
        <v>31</v>
      </c>
      <c r="C9" s="120" t="s">
        <v>165</v>
      </c>
      <c r="D9" s="64" t="s">
        <v>6</v>
      </c>
      <c r="E9" s="63" t="s">
        <v>7</v>
      </c>
      <c r="F9" s="63" t="s">
        <v>8</v>
      </c>
      <c r="G9" s="64" t="s">
        <v>9</v>
      </c>
      <c r="H9" s="347">
        <v>1</v>
      </c>
      <c r="I9" s="347">
        <v>1</v>
      </c>
      <c r="J9" s="405">
        <f>I9/H9</f>
        <v>1</v>
      </c>
      <c r="K9" s="359">
        <f>J9</f>
        <v>1</v>
      </c>
      <c r="L9" s="366"/>
      <c r="M9" s="367" t="s">
        <v>32</v>
      </c>
      <c r="N9" s="185" t="s">
        <v>52</v>
      </c>
    </row>
    <row r="10" spans="1:14" ht="15.75" customHeight="1" x14ac:dyDescent="0.2">
      <c r="A10" s="304"/>
      <c r="B10" s="504" t="s">
        <v>27</v>
      </c>
      <c r="C10" s="505"/>
      <c r="D10" s="505"/>
      <c r="E10" s="505"/>
      <c r="F10" s="505"/>
      <c r="G10" s="505"/>
      <c r="H10" s="505"/>
      <c r="I10" s="505"/>
      <c r="J10" s="505"/>
      <c r="K10" s="505"/>
      <c r="L10" s="505"/>
      <c r="M10" s="505"/>
      <c r="N10" s="506"/>
    </row>
    <row r="11" spans="1:14" ht="64.5" customHeight="1" x14ac:dyDescent="0.2">
      <c r="A11" s="304"/>
      <c r="B11" s="150" t="s">
        <v>31</v>
      </c>
      <c r="C11" s="150" t="s">
        <v>165</v>
      </c>
      <c r="D11" s="64" t="s">
        <v>6</v>
      </c>
      <c r="E11" s="63" t="s">
        <v>7</v>
      </c>
      <c r="F11" s="63" t="s">
        <v>8</v>
      </c>
      <c r="G11" s="64" t="s">
        <v>9</v>
      </c>
      <c r="H11" s="77">
        <v>2</v>
      </c>
      <c r="I11" s="77">
        <v>3</v>
      </c>
      <c r="J11" s="406">
        <v>1.1000000000000001</v>
      </c>
      <c r="K11" s="406">
        <f>J11</f>
        <v>1.1000000000000001</v>
      </c>
      <c r="L11" s="124"/>
      <c r="M11" s="123" t="s">
        <v>32</v>
      </c>
      <c r="N11" s="185" t="s">
        <v>52</v>
      </c>
    </row>
    <row r="12" spans="1:14" s="27" customFormat="1" ht="12.75" x14ac:dyDescent="0.2">
      <c r="A12" s="304"/>
      <c r="B12" s="145" t="s">
        <v>85</v>
      </c>
      <c r="C12" s="145"/>
      <c r="D12" s="146"/>
      <c r="E12" s="147"/>
      <c r="F12" s="147"/>
      <c r="G12" s="146"/>
      <c r="H12" s="53"/>
      <c r="I12" s="53"/>
      <c r="J12" s="126"/>
      <c r="K12" s="126"/>
      <c r="L12" s="126"/>
      <c r="M12" s="126"/>
      <c r="N12" s="125"/>
    </row>
    <row r="13" spans="1:14" s="27" customFormat="1" ht="12.75" customHeight="1" x14ac:dyDescent="0.2">
      <c r="A13" s="304"/>
      <c r="B13" s="520" t="s">
        <v>78</v>
      </c>
      <c r="C13" s="521"/>
      <c r="D13" s="521"/>
      <c r="E13" s="521"/>
      <c r="F13" s="521"/>
      <c r="G13" s="521"/>
      <c r="H13" s="521"/>
      <c r="I13" s="521"/>
      <c r="J13" s="521"/>
      <c r="K13" s="521"/>
      <c r="L13" s="521"/>
      <c r="M13" s="522"/>
      <c r="N13" s="57"/>
    </row>
    <row r="14" spans="1:14" ht="52.5" customHeight="1" x14ac:dyDescent="0.2">
      <c r="A14" s="304"/>
      <c r="B14" s="50" t="s">
        <v>34</v>
      </c>
      <c r="C14" s="50" t="s">
        <v>166</v>
      </c>
      <c r="D14" s="64" t="s">
        <v>6</v>
      </c>
      <c r="E14" s="63" t="s">
        <v>7</v>
      </c>
      <c r="F14" s="63" t="s">
        <v>8</v>
      </c>
      <c r="G14" s="64" t="s">
        <v>9</v>
      </c>
      <c r="H14" s="54">
        <v>88</v>
      </c>
      <c r="I14" s="54">
        <v>91</v>
      </c>
      <c r="J14" s="56">
        <f>I14/H14</f>
        <v>1.0340909090909092</v>
      </c>
      <c r="K14" s="58">
        <f>J14</f>
        <v>1.0340909090909092</v>
      </c>
      <c r="L14" s="51"/>
      <c r="M14" s="38" t="s">
        <v>32</v>
      </c>
      <c r="N14" s="185" t="s">
        <v>52</v>
      </c>
    </row>
    <row r="15" spans="1:14" ht="19.5" customHeight="1" x14ac:dyDescent="0.2">
      <c r="A15" s="304"/>
      <c r="B15" s="504" t="s">
        <v>27</v>
      </c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505"/>
      <c r="N15" s="506"/>
    </row>
    <row r="16" spans="1:14" ht="61.5" customHeight="1" x14ac:dyDescent="0.2">
      <c r="A16" s="304"/>
      <c r="B16" s="150" t="s">
        <v>34</v>
      </c>
      <c r="C16" s="150" t="s">
        <v>166</v>
      </c>
      <c r="D16" s="64" t="s">
        <v>6</v>
      </c>
      <c r="E16" s="63" t="s">
        <v>7</v>
      </c>
      <c r="F16" s="63" t="s">
        <v>8</v>
      </c>
      <c r="G16" s="64" t="s">
        <v>9</v>
      </c>
      <c r="H16" s="148">
        <v>2</v>
      </c>
      <c r="I16" s="148">
        <v>3</v>
      </c>
      <c r="J16" s="149">
        <v>1.1000000000000001</v>
      </c>
      <c r="K16" s="151">
        <f>J16</f>
        <v>1.1000000000000001</v>
      </c>
      <c r="L16" s="124"/>
      <c r="M16" s="367" t="s">
        <v>32</v>
      </c>
      <c r="N16" s="63" t="s">
        <v>52</v>
      </c>
    </row>
    <row r="17" spans="1:36" ht="21" customHeight="1" x14ac:dyDescent="0.2">
      <c r="A17" s="304"/>
      <c r="B17" s="520" t="s">
        <v>278</v>
      </c>
      <c r="C17" s="521"/>
      <c r="D17" s="521"/>
      <c r="E17" s="521"/>
      <c r="F17" s="521"/>
      <c r="G17" s="521"/>
      <c r="H17" s="521"/>
      <c r="I17" s="521"/>
      <c r="J17" s="521"/>
      <c r="K17" s="521"/>
      <c r="L17" s="521"/>
      <c r="M17" s="523"/>
      <c r="N17" s="360"/>
    </row>
    <row r="18" spans="1:36" ht="61.5" customHeight="1" x14ac:dyDescent="0.2">
      <c r="A18" s="304"/>
      <c r="B18" s="50" t="s">
        <v>34</v>
      </c>
      <c r="C18" s="50" t="s">
        <v>166</v>
      </c>
      <c r="D18" s="64" t="s">
        <v>6</v>
      </c>
      <c r="E18" s="63" t="s">
        <v>7</v>
      </c>
      <c r="F18" s="63" t="s">
        <v>8</v>
      </c>
      <c r="G18" s="64" t="s">
        <v>9</v>
      </c>
      <c r="H18" s="54">
        <v>1</v>
      </c>
      <c r="I18" s="54">
        <v>2</v>
      </c>
      <c r="J18" s="56">
        <v>1.1000000000000001</v>
      </c>
      <c r="K18" s="364">
        <f>J18</f>
        <v>1.1000000000000001</v>
      </c>
      <c r="L18" s="366"/>
      <c r="M18" s="367" t="s">
        <v>32</v>
      </c>
      <c r="N18" s="185" t="s">
        <v>52</v>
      </c>
    </row>
    <row r="19" spans="1:36" ht="27" customHeight="1" x14ac:dyDescent="0.2">
      <c r="A19" s="304"/>
      <c r="B19" s="499" t="s">
        <v>343</v>
      </c>
      <c r="C19" s="500"/>
      <c r="D19" s="500"/>
      <c r="E19" s="500"/>
      <c r="F19" s="500"/>
      <c r="G19" s="500"/>
      <c r="H19" s="500"/>
      <c r="I19" s="500"/>
      <c r="J19" s="500"/>
      <c r="K19" s="500"/>
      <c r="L19" s="500"/>
      <c r="M19" s="500"/>
      <c r="N19" s="501"/>
    </row>
    <row r="20" spans="1:36" ht="58.5" customHeight="1" x14ac:dyDescent="0.2">
      <c r="A20" s="304"/>
      <c r="B20" s="150" t="s">
        <v>34</v>
      </c>
      <c r="C20" s="150" t="s">
        <v>166</v>
      </c>
      <c r="D20" s="64" t="s">
        <v>6</v>
      </c>
      <c r="E20" s="63" t="s">
        <v>7</v>
      </c>
      <c r="F20" s="63" t="s">
        <v>8</v>
      </c>
      <c r="G20" s="64" t="s">
        <v>9</v>
      </c>
      <c r="H20" s="305">
        <v>300</v>
      </c>
      <c r="I20" s="305">
        <v>271</v>
      </c>
      <c r="J20" s="142">
        <f>I20/H20</f>
        <v>0.90333333333333332</v>
      </c>
      <c r="K20" s="142">
        <f>J20</f>
        <v>0.90333333333333332</v>
      </c>
      <c r="L20" s="139"/>
      <c r="M20" s="136" t="s">
        <v>32</v>
      </c>
      <c r="N20" s="131" t="s">
        <v>51</v>
      </c>
    </row>
    <row r="21" spans="1:36" s="27" customFormat="1" ht="12.75" customHeight="1" x14ac:dyDescent="0.2">
      <c r="A21" s="304"/>
      <c r="B21" s="516" t="s">
        <v>79</v>
      </c>
      <c r="C21" s="517"/>
      <c r="D21" s="517"/>
      <c r="E21" s="517"/>
      <c r="F21" s="517"/>
      <c r="G21" s="517"/>
      <c r="H21" s="517"/>
      <c r="I21" s="517"/>
      <c r="J21" s="517"/>
      <c r="K21" s="517"/>
      <c r="L21" s="517"/>
      <c r="M21" s="517"/>
      <c r="N21" s="518"/>
    </row>
    <row r="22" spans="1:36" s="27" customFormat="1" ht="19.5" customHeight="1" x14ac:dyDescent="0.2">
      <c r="A22" s="304"/>
      <c r="B22" s="516" t="s">
        <v>221</v>
      </c>
      <c r="C22" s="517"/>
      <c r="D22" s="517"/>
      <c r="E22" s="517"/>
      <c r="F22" s="517"/>
      <c r="G22" s="517"/>
      <c r="H22" s="517"/>
      <c r="I22" s="517"/>
      <c r="J22" s="517"/>
      <c r="K22" s="517"/>
      <c r="L22" s="517"/>
      <c r="M22" s="517"/>
      <c r="N22" s="518"/>
    </row>
    <row r="23" spans="1:36" s="334" customFormat="1" ht="53.45" customHeight="1" x14ac:dyDescent="0.2">
      <c r="A23" s="338"/>
      <c r="B23" s="333" t="s">
        <v>35</v>
      </c>
      <c r="C23" s="333" t="s">
        <v>170</v>
      </c>
      <c r="D23" s="317" t="s">
        <v>6</v>
      </c>
      <c r="E23" s="186" t="s">
        <v>7</v>
      </c>
      <c r="F23" s="186" t="s">
        <v>8</v>
      </c>
      <c r="G23" s="317" t="s">
        <v>9</v>
      </c>
      <c r="H23" s="355">
        <v>2</v>
      </c>
      <c r="I23" s="355">
        <v>2</v>
      </c>
      <c r="J23" s="142">
        <f>I23/H23</f>
        <v>1</v>
      </c>
      <c r="K23" s="142">
        <f>J23</f>
        <v>1</v>
      </c>
      <c r="L23" s="335"/>
      <c r="M23" s="320" t="s">
        <v>32</v>
      </c>
      <c r="N23" s="185" t="s">
        <v>52</v>
      </c>
      <c r="O23" s="337"/>
      <c r="P23" s="336"/>
      <c r="Q23" s="336"/>
      <c r="R23" s="336"/>
      <c r="S23" s="336"/>
      <c r="T23" s="336"/>
      <c r="U23" s="336"/>
      <c r="V23" s="336"/>
      <c r="W23" s="336"/>
      <c r="X23" s="336"/>
      <c r="Y23" s="336"/>
      <c r="Z23" s="336"/>
      <c r="AA23" s="336"/>
      <c r="AB23" s="336"/>
      <c r="AC23" s="336"/>
      <c r="AD23" s="336"/>
      <c r="AE23" s="336"/>
      <c r="AF23" s="336"/>
      <c r="AG23" s="336"/>
      <c r="AH23" s="336"/>
      <c r="AI23" s="336"/>
      <c r="AJ23" s="336"/>
    </row>
    <row r="24" spans="1:36" s="336" customFormat="1" ht="28.5" customHeight="1" x14ac:dyDescent="0.2">
      <c r="A24" s="304"/>
      <c r="B24" s="516" t="s">
        <v>168</v>
      </c>
      <c r="C24" s="517"/>
      <c r="D24" s="517"/>
      <c r="E24" s="517"/>
      <c r="F24" s="517"/>
      <c r="G24" s="517"/>
      <c r="H24" s="517"/>
      <c r="I24" s="517"/>
      <c r="J24" s="517"/>
      <c r="K24" s="517"/>
      <c r="L24" s="517"/>
      <c r="M24" s="517"/>
      <c r="N24" s="518"/>
    </row>
    <row r="25" spans="1:36" ht="51.75" customHeight="1" x14ac:dyDescent="0.2">
      <c r="A25" s="304"/>
      <c r="B25" s="333" t="s">
        <v>35</v>
      </c>
      <c r="C25" s="333" t="s">
        <v>170</v>
      </c>
      <c r="D25" s="317" t="s">
        <v>6</v>
      </c>
      <c r="E25" s="186" t="s">
        <v>7</v>
      </c>
      <c r="F25" s="186" t="s">
        <v>8</v>
      </c>
      <c r="G25" s="317" t="s">
        <v>9</v>
      </c>
      <c r="H25" s="317">
        <v>98</v>
      </c>
      <c r="I25" s="317">
        <v>101</v>
      </c>
      <c r="J25" s="60">
        <f>I25/H25</f>
        <v>1.0306122448979591</v>
      </c>
      <c r="K25" s="307">
        <f>J25</f>
        <v>1.0306122448979591</v>
      </c>
      <c r="L25" s="147"/>
      <c r="M25" s="321" t="s">
        <v>32</v>
      </c>
      <c r="N25" s="357" t="s">
        <v>52</v>
      </c>
    </row>
    <row r="26" spans="1:36" s="27" customFormat="1" ht="12.75" customHeight="1" x14ac:dyDescent="0.2">
      <c r="A26" s="304"/>
      <c r="B26" s="516" t="s">
        <v>80</v>
      </c>
      <c r="C26" s="517"/>
      <c r="D26" s="517"/>
      <c r="E26" s="517"/>
      <c r="F26" s="517"/>
      <c r="G26" s="517"/>
      <c r="H26" s="517"/>
      <c r="I26" s="517"/>
      <c r="J26" s="517"/>
      <c r="K26" s="517"/>
      <c r="L26" s="517"/>
      <c r="M26" s="517"/>
      <c r="N26" s="518"/>
    </row>
    <row r="27" spans="1:36" s="27" customFormat="1" ht="15" customHeight="1" x14ac:dyDescent="0.2">
      <c r="A27" s="304"/>
      <c r="B27" s="499" t="s">
        <v>193</v>
      </c>
      <c r="C27" s="500"/>
      <c r="D27" s="500"/>
      <c r="E27" s="500"/>
      <c r="F27" s="500"/>
      <c r="G27" s="500"/>
      <c r="H27" s="500"/>
      <c r="I27" s="500"/>
      <c r="J27" s="500"/>
      <c r="K27" s="500"/>
      <c r="L27" s="500"/>
      <c r="M27" s="500"/>
      <c r="N27" s="501"/>
    </row>
    <row r="28" spans="1:36" s="27" customFormat="1" ht="37.5" customHeight="1" x14ac:dyDescent="0.2">
      <c r="A28" s="304"/>
      <c r="B28" s="491" t="s">
        <v>47</v>
      </c>
      <c r="C28" s="308" t="s">
        <v>167</v>
      </c>
      <c r="D28" s="493" t="s">
        <v>6</v>
      </c>
      <c r="E28" s="128" t="s">
        <v>7</v>
      </c>
      <c r="F28" s="128" t="s">
        <v>16</v>
      </c>
      <c r="G28" s="96" t="s">
        <v>24</v>
      </c>
      <c r="H28" s="128">
        <v>24558</v>
      </c>
      <c r="I28" s="128">
        <v>8184</v>
      </c>
      <c r="J28" s="143">
        <f>I28/H28</f>
        <v>0.3332518934766675</v>
      </c>
      <c r="K28" s="495">
        <f>(J28+J29)/2</f>
        <v>0.66662594673833375</v>
      </c>
      <c r="L28" s="512" t="s">
        <v>38</v>
      </c>
      <c r="M28" s="128" t="s">
        <v>39</v>
      </c>
      <c r="N28" s="497" t="s">
        <v>143</v>
      </c>
    </row>
    <row r="29" spans="1:36" s="27" customFormat="1" ht="37.5" customHeight="1" x14ac:dyDescent="0.2">
      <c r="A29" s="304"/>
      <c r="B29" s="492"/>
      <c r="C29" s="309"/>
      <c r="D29" s="494"/>
      <c r="E29" s="128" t="s">
        <v>7</v>
      </c>
      <c r="F29" s="128" t="s">
        <v>8</v>
      </c>
      <c r="G29" s="96" t="s">
        <v>9</v>
      </c>
      <c r="H29" s="128">
        <v>262</v>
      </c>
      <c r="I29" s="128">
        <v>262</v>
      </c>
      <c r="J29" s="143">
        <f>I29/H29</f>
        <v>1</v>
      </c>
      <c r="K29" s="496"/>
      <c r="L29" s="513"/>
      <c r="M29" s="93" t="s">
        <v>13</v>
      </c>
      <c r="N29" s="498"/>
    </row>
    <row r="30" spans="1:36" s="27" customFormat="1" ht="15.75" customHeight="1" x14ac:dyDescent="0.2">
      <c r="A30" s="304"/>
      <c r="B30" s="499" t="s">
        <v>194</v>
      </c>
      <c r="C30" s="500"/>
      <c r="D30" s="500"/>
      <c r="E30" s="500"/>
      <c r="F30" s="500"/>
      <c r="G30" s="500"/>
      <c r="H30" s="500"/>
      <c r="I30" s="500"/>
      <c r="J30" s="500"/>
      <c r="K30" s="500"/>
      <c r="L30" s="500"/>
      <c r="M30" s="500"/>
      <c r="N30" s="501"/>
    </row>
    <row r="31" spans="1:36" s="27" customFormat="1" ht="37.5" customHeight="1" x14ac:dyDescent="0.2">
      <c r="A31" s="304"/>
      <c r="B31" s="491" t="s">
        <v>47</v>
      </c>
      <c r="C31" s="308" t="s">
        <v>167</v>
      </c>
      <c r="D31" s="493" t="s">
        <v>6</v>
      </c>
      <c r="E31" s="128" t="s">
        <v>7</v>
      </c>
      <c r="F31" s="128" t="s">
        <v>16</v>
      </c>
      <c r="G31" s="96" t="s">
        <v>24</v>
      </c>
      <c r="H31" s="128">
        <v>4081</v>
      </c>
      <c r="I31" s="128">
        <v>1360</v>
      </c>
      <c r="J31" s="143">
        <f>I31/H31</f>
        <v>0.33325165400637097</v>
      </c>
      <c r="K31" s="495">
        <f>(J31+J32)/2</f>
        <v>0.66662582700318551</v>
      </c>
      <c r="L31" s="512" t="s">
        <v>38</v>
      </c>
      <c r="M31" s="128" t="s">
        <v>39</v>
      </c>
      <c r="N31" s="497" t="s">
        <v>143</v>
      </c>
    </row>
    <row r="32" spans="1:36" s="27" customFormat="1" ht="37.5" customHeight="1" x14ac:dyDescent="0.2">
      <c r="A32" s="304"/>
      <c r="B32" s="492"/>
      <c r="C32" s="309"/>
      <c r="D32" s="494"/>
      <c r="E32" s="128" t="s">
        <v>7</v>
      </c>
      <c r="F32" s="128" t="s">
        <v>8</v>
      </c>
      <c r="G32" s="96" t="s">
        <v>9</v>
      </c>
      <c r="H32" s="128">
        <v>90</v>
      </c>
      <c r="I32" s="128">
        <v>90</v>
      </c>
      <c r="J32" s="143">
        <f>I32/H32</f>
        <v>1</v>
      </c>
      <c r="K32" s="496"/>
      <c r="L32" s="513"/>
      <c r="M32" s="93" t="s">
        <v>13</v>
      </c>
      <c r="N32" s="498"/>
    </row>
    <row r="33" spans="1:14" ht="15.75" customHeight="1" x14ac:dyDescent="0.2">
      <c r="A33" s="304"/>
      <c r="B33" s="499" t="s">
        <v>195</v>
      </c>
      <c r="C33" s="500"/>
      <c r="D33" s="500"/>
      <c r="E33" s="500"/>
      <c r="F33" s="500"/>
      <c r="G33" s="500"/>
      <c r="H33" s="500"/>
      <c r="I33" s="500"/>
      <c r="J33" s="500"/>
      <c r="K33" s="500"/>
      <c r="L33" s="500"/>
      <c r="M33" s="500"/>
      <c r="N33" s="501"/>
    </row>
    <row r="34" spans="1:14" ht="50.25" customHeight="1" x14ac:dyDescent="0.2">
      <c r="A34" s="304"/>
      <c r="B34" s="491" t="s">
        <v>47</v>
      </c>
      <c r="C34" s="308" t="s">
        <v>167</v>
      </c>
      <c r="D34" s="493" t="s">
        <v>6</v>
      </c>
      <c r="E34" s="128" t="s">
        <v>7</v>
      </c>
      <c r="F34" s="128" t="s">
        <v>16</v>
      </c>
      <c r="G34" s="96" t="s">
        <v>24</v>
      </c>
      <c r="H34" s="128">
        <v>13458</v>
      </c>
      <c r="I34" s="128">
        <v>4448</v>
      </c>
      <c r="J34" s="143">
        <f>I34/H34</f>
        <v>0.3305097339872195</v>
      </c>
      <c r="K34" s="495">
        <f>(J34+J35)/2</f>
        <v>0.66525486699360981</v>
      </c>
      <c r="L34" s="93" t="s">
        <v>38</v>
      </c>
      <c r="M34" s="128" t="s">
        <v>39</v>
      </c>
      <c r="N34" s="497" t="s">
        <v>143</v>
      </c>
    </row>
    <row r="35" spans="1:14" ht="27" customHeight="1" x14ac:dyDescent="0.2">
      <c r="A35" s="304"/>
      <c r="B35" s="492"/>
      <c r="C35" s="309"/>
      <c r="D35" s="494"/>
      <c r="E35" s="128" t="s">
        <v>7</v>
      </c>
      <c r="F35" s="128" t="s">
        <v>8</v>
      </c>
      <c r="G35" s="96" t="s">
        <v>9</v>
      </c>
      <c r="H35" s="128">
        <v>210</v>
      </c>
      <c r="I35" s="128">
        <v>210</v>
      </c>
      <c r="J35" s="143">
        <f>I35/H35</f>
        <v>1</v>
      </c>
      <c r="K35" s="496"/>
      <c r="L35" s="144"/>
      <c r="M35" s="93" t="s">
        <v>13</v>
      </c>
      <c r="N35" s="498"/>
    </row>
    <row r="36" spans="1:14" ht="17.25" customHeight="1" x14ac:dyDescent="0.2">
      <c r="A36" s="304"/>
      <c r="B36" s="499" t="s">
        <v>225</v>
      </c>
      <c r="C36" s="500"/>
      <c r="D36" s="500"/>
      <c r="E36" s="500"/>
      <c r="F36" s="500"/>
      <c r="G36" s="500"/>
      <c r="H36" s="500"/>
      <c r="I36" s="500"/>
      <c r="J36" s="500"/>
      <c r="K36" s="500"/>
      <c r="L36" s="500"/>
      <c r="M36" s="500"/>
      <c r="N36" s="501"/>
    </row>
    <row r="37" spans="1:14" s="27" customFormat="1" ht="50.25" customHeight="1" x14ac:dyDescent="0.2">
      <c r="A37" s="304"/>
      <c r="B37" s="491" t="s">
        <v>47</v>
      </c>
      <c r="C37" s="308" t="s">
        <v>167</v>
      </c>
      <c r="D37" s="493" t="s">
        <v>6</v>
      </c>
      <c r="E37" s="128" t="s">
        <v>7</v>
      </c>
      <c r="F37" s="128" t="s">
        <v>16</v>
      </c>
      <c r="G37" s="96" t="s">
        <v>24</v>
      </c>
      <c r="H37" s="128">
        <v>31162</v>
      </c>
      <c r="I37" s="128">
        <v>10388</v>
      </c>
      <c r="J37" s="143">
        <f>I37/H37</f>
        <v>0.33335472691098134</v>
      </c>
      <c r="K37" s="495">
        <f>(J37+J38)/2</f>
        <v>0.66667736345549067</v>
      </c>
      <c r="L37" s="93" t="s">
        <v>38</v>
      </c>
      <c r="M37" s="128" t="s">
        <v>39</v>
      </c>
      <c r="N37" s="497" t="s">
        <v>143</v>
      </c>
    </row>
    <row r="38" spans="1:14" s="27" customFormat="1" ht="30" customHeight="1" x14ac:dyDescent="0.2">
      <c r="A38" s="304"/>
      <c r="B38" s="492"/>
      <c r="C38" s="309"/>
      <c r="D38" s="494"/>
      <c r="E38" s="128" t="s">
        <v>7</v>
      </c>
      <c r="F38" s="128" t="s">
        <v>8</v>
      </c>
      <c r="G38" s="96" t="s">
        <v>9</v>
      </c>
      <c r="H38" s="128">
        <v>293</v>
      </c>
      <c r="I38" s="128">
        <v>293</v>
      </c>
      <c r="J38" s="143">
        <f>I38/H38</f>
        <v>1</v>
      </c>
      <c r="K38" s="496"/>
      <c r="L38" s="144"/>
      <c r="M38" s="93" t="s">
        <v>13</v>
      </c>
      <c r="N38" s="498"/>
    </row>
    <row r="39" spans="1:14" s="27" customFormat="1" ht="17.25" customHeight="1" x14ac:dyDescent="0.2">
      <c r="A39" s="304"/>
      <c r="B39" s="499" t="s">
        <v>197</v>
      </c>
      <c r="C39" s="500"/>
      <c r="D39" s="500"/>
      <c r="E39" s="500"/>
      <c r="F39" s="500"/>
      <c r="G39" s="500"/>
      <c r="H39" s="500"/>
      <c r="I39" s="500"/>
      <c r="J39" s="500"/>
      <c r="K39" s="500"/>
      <c r="L39" s="500"/>
      <c r="M39" s="500"/>
      <c r="N39" s="501"/>
    </row>
    <row r="40" spans="1:14" s="27" customFormat="1" ht="49.5" customHeight="1" x14ac:dyDescent="0.2">
      <c r="A40" s="304"/>
      <c r="B40" s="491" t="s">
        <v>47</v>
      </c>
      <c r="C40" s="308" t="s">
        <v>167</v>
      </c>
      <c r="D40" s="493" t="s">
        <v>6</v>
      </c>
      <c r="E40" s="128" t="s">
        <v>7</v>
      </c>
      <c r="F40" s="128" t="s">
        <v>16</v>
      </c>
      <c r="G40" s="96" t="s">
        <v>24</v>
      </c>
      <c r="H40" s="128">
        <v>9892</v>
      </c>
      <c r="I40" s="128">
        <v>3284</v>
      </c>
      <c r="J40" s="143">
        <f>I40/H40</f>
        <v>0.33198544278204611</v>
      </c>
      <c r="K40" s="495">
        <f>(J40+J41)/2</f>
        <v>0.66599272139102306</v>
      </c>
      <c r="L40" s="93" t="s">
        <v>38</v>
      </c>
      <c r="M40" s="128" t="s">
        <v>39</v>
      </c>
      <c r="N40" s="497" t="s">
        <v>143</v>
      </c>
    </row>
    <row r="41" spans="1:14" s="27" customFormat="1" ht="27.75" customHeight="1" x14ac:dyDescent="0.2">
      <c r="A41" s="304"/>
      <c r="B41" s="492"/>
      <c r="C41" s="309"/>
      <c r="D41" s="494"/>
      <c r="E41" s="128" t="s">
        <v>7</v>
      </c>
      <c r="F41" s="128" t="s">
        <v>8</v>
      </c>
      <c r="G41" s="96" t="s">
        <v>9</v>
      </c>
      <c r="H41" s="128">
        <v>105</v>
      </c>
      <c r="I41" s="128">
        <v>105</v>
      </c>
      <c r="J41" s="143">
        <f>I41/H41</f>
        <v>1</v>
      </c>
      <c r="K41" s="496"/>
      <c r="L41" s="144"/>
      <c r="M41" s="93" t="s">
        <v>13</v>
      </c>
      <c r="N41" s="498"/>
    </row>
    <row r="42" spans="1:14" ht="16.5" customHeight="1" x14ac:dyDescent="0.2">
      <c r="B42" s="504" t="s">
        <v>81</v>
      </c>
      <c r="C42" s="505"/>
      <c r="D42" s="505"/>
      <c r="E42" s="505"/>
      <c r="F42" s="505"/>
      <c r="G42" s="505"/>
      <c r="H42" s="505"/>
      <c r="I42" s="505"/>
      <c r="J42" s="505"/>
      <c r="K42" s="505"/>
      <c r="L42" s="505"/>
      <c r="M42" s="505"/>
      <c r="N42" s="506"/>
    </row>
    <row r="43" spans="1:14" s="27" customFormat="1" ht="12.75" x14ac:dyDescent="0.2">
      <c r="A43"/>
      <c r="B43" s="507" t="s">
        <v>82</v>
      </c>
      <c r="C43" s="508"/>
      <c r="D43" s="508"/>
      <c r="E43" s="508"/>
      <c r="F43" s="508"/>
      <c r="G43" s="508"/>
      <c r="H43" s="508"/>
      <c r="I43" s="508"/>
      <c r="J43" s="508"/>
      <c r="K43" s="508"/>
      <c r="L43" s="508"/>
      <c r="M43" s="508"/>
      <c r="N43" s="509"/>
    </row>
    <row r="44" spans="1:14" s="27" customFormat="1" ht="51" x14ac:dyDescent="0.2">
      <c r="A44"/>
      <c r="B44" s="510" t="s">
        <v>83</v>
      </c>
      <c r="C44" s="61" t="s">
        <v>169</v>
      </c>
      <c r="D44" s="502" t="s">
        <v>62</v>
      </c>
      <c r="E44" s="46" t="s">
        <v>68</v>
      </c>
      <c r="F44" s="63" t="s">
        <v>98</v>
      </c>
      <c r="G44" s="63" t="s">
        <v>63</v>
      </c>
      <c r="H44" s="119">
        <v>100</v>
      </c>
      <c r="I44" s="119">
        <v>100</v>
      </c>
      <c r="J44" s="41">
        <f>I44/H44</f>
        <v>1</v>
      </c>
      <c r="K44" s="495">
        <f>(J44+J45)/2</f>
        <v>0.74062499999999998</v>
      </c>
      <c r="L44" s="185" t="s">
        <v>38</v>
      </c>
      <c r="M44" s="502" t="s">
        <v>64</v>
      </c>
      <c r="N44" s="497" t="s">
        <v>143</v>
      </c>
    </row>
    <row r="45" spans="1:14" ht="52.5" customHeight="1" x14ac:dyDescent="0.2">
      <c r="B45" s="511"/>
      <c r="C45" s="186"/>
      <c r="D45" s="503"/>
      <c r="E45" s="152" t="s">
        <v>7</v>
      </c>
      <c r="F45" s="63" t="s">
        <v>146</v>
      </c>
      <c r="G45" s="64" t="s">
        <v>65</v>
      </c>
      <c r="H45" s="119">
        <v>160</v>
      </c>
      <c r="I45" s="119">
        <v>77</v>
      </c>
      <c r="J45" s="41">
        <f>I45/H45</f>
        <v>0.48125000000000001</v>
      </c>
      <c r="K45" s="496"/>
      <c r="L45" s="186"/>
      <c r="M45" s="503"/>
      <c r="N45" s="498"/>
    </row>
    <row r="46" spans="1:14" ht="12.75" x14ac:dyDescent="0.2">
      <c r="B46" s="118" t="s">
        <v>145</v>
      </c>
      <c r="C46" s="118"/>
      <c r="D46"/>
      <c r="E46"/>
      <c r="F46"/>
      <c r="G46"/>
      <c r="H46"/>
      <c r="I46"/>
      <c r="J46"/>
      <c r="K46"/>
      <c r="L46"/>
      <c r="M46"/>
      <c r="N46"/>
    </row>
    <row r="47" spans="1:14" ht="40.15" customHeight="1" x14ac:dyDescent="0.3">
      <c r="G47" s="7"/>
      <c r="K47" s="3"/>
      <c r="L47" s="6"/>
      <c r="N47" s="27"/>
    </row>
    <row r="48" spans="1:14" ht="28.9" customHeight="1" x14ac:dyDescent="0.3"/>
  </sheetData>
  <mergeCells count="45">
    <mergeCell ref="B1:N1"/>
    <mergeCell ref="B21:N21"/>
    <mergeCell ref="B22:N22"/>
    <mergeCell ref="B13:M13"/>
    <mergeCell ref="B10:N10"/>
    <mergeCell ref="B15:N15"/>
    <mergeCell ref="B17:M17"/>
    <mergeCell ref="A4:A6"/>
    <mergeCell ref="D44:D45"/>
    <mergeCell ref="B27:N27"/>
    <mergeCell ref="B26:N26"/>
    <mergeCell ref="B30:N30"/>
    <mergeCell ref="B31:B32"/>
    <mergeCell ref="D31:D32"/>
    <mergeCell ref="K31:K32"/>
    <mergeCell ref="B19:N19"/>
    <mergeCell ref="B24:N24"/>
    <mergeCell ref="B28:B29"/>
    <mergeCell ref="D28:D29"/>
    <mergeCell ref="K28:K29"/>
    <mergeCell ref="L31:L32"/>
    <mergeCell ref="N28:N29"/>
    <mergeCell ref="L28:L29"/>
    <mergeCell ref="B33:N33"/>
    <mergeCell ref="B34:B35"/>
    <mergeCell ref="D34:D35"/>
    <mergeCell ref="K34:K35"/>
    <mergeCell ref="N34:N35"/>
    <mergeCell ref="N31:N32"/>
    <mergeCell ref="K44:K45"/>
    <mergeCell ref="N44:N45"/>
    <mergeCell ref="M44:M45"/>
    <mergeCell ref="B42:N42"/>
    <mergeCell ref="B43:N43"/>
    <mergeCell ref="B44:B45"/>
    <mergeCell ref="B40:B41"/>
    <mergeCell ref="D40:D41"/>
    <mergeCell ref="K40:K41"/>
    <mergeCell ref="N40:N41"/>
    <mergeCell ref="B36:N36"/>
    <mergeCell ref="B37:B38"/>
    <mergeCell ref="D37:D38"/>
    <mergeCell ref="K37:K38"/>
    <mergeCell ref="N37:N38"/>
    <mergeCell ref="B39:N39"/>
  </mergeCells>
  <pageMargins left="0.25" right="0.25" top="0.75" bottom="0.75" header="0.3" footer="0.3"/>
  <pageSetup paperSize="9" scale="64" orientation="landscape" r:id="rId1"/>
  <rowBreaks count="1" manualBreakCount="1">
    <brk id="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Q41"/>
  <sheetViews>
    <sheetView zoomScaleNormal="100" zoomScaleSheetLayoutView="100" zoomScalePageLayoutView="25" workbookViewId="0">
      <selection activeCell="M35" sqref="M35:M36"/>
    </sheetView>
  </sheetViews>
  <sheetFormatPr defaultRowHeight="20.25" x14ac:dyDescent="0.3"/>
  <cols>
    <col min="1" max="1" width="12.42578125" customWidth="1"/>
    <col min="2" max="2" width="22.140625" style="2" customWidth="1"/>
    <col min="3" max="3" width="7.5703125" style="2" customWidth="1"/>
    <col min="4" max="4" width="8" style="2" customWidth="1"/>
    <col min="5" max="5" width="10.7109375" style="2" customWidth="1"/>
    <col min="6" max="6" width="12.28515625" style="2" customWidth="1"/>
    <col min="7" max="7" width="10.140625" style="2" customWidth="1"/>
    <col min="8" max="8" width="9" style="7" customWidth="1"/>
    <col min="9" max="9" width="10.28515625" style="7" customWidth="1"/>
    <col min="10" max="10" width="10.28515625" style="91" customWidth="1"/>
    <col min="11" max="11" width="10.28515625" style="7" customWidth="1"/>
    <col min="12" max="12" width="13.7109375" style="22" customWidth="1"/>
    <col min="13" max="13" width="15.28515625" style="6" customWidth="1"/>
    <col min="14" max="14" width="1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125.25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88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89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5.6" customHeight="1" x14ac:dyDescent="0.2">
      <c r="A4" s="536" t="s">
        <v>73</v>
      </c>
      <c r="B4" s="97" t="s">
        <v>17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</row>
    <row r="5" spans="1:14" s="25" customFormat="1" ht="12.75" x14ac:dyDescent="0.2">
      <c r="A5" s="537"/>
      <c r="B5" s="104" t="s">
        <v>69</v>
      </c>
      <c r="C5" s="243"/>
      <c r="D5" s="98"/>
      <c r="E5" s="98"/>
      <c r="F5" s="98"/>
      <c r="G5" s="98"/>
      <c r="H5" s="98"/>
      <c r="I5" s="98"/>
      <c r="J5" s="98"/>
      <c r="K5" s="98"/>
      <c r="L5" s="98"/>
      <c r="M5" s="98"/>
      <c r="N5" s="99"/>
    </row>
    <row r="6" spans="1:14" s="25" customFormat="1" ht="12.75" x14ac:dyDescent="0.2">
      <c r="A6" s="537"/>
      <c r="B6" s="104" t="s">
        <v>22</v>
      </c>
      <c r="C6" s="243"/>
      <c r="D6" s="98"/>
      <c r="E6" s="98"/>
      <c r="F6" s="98"/>
      <c r="G6" s="98"/>
      <c r="H6" s="98"/>
      <c r="I6" s="98"/>
      <c r="J6" s="98"/>
      <c r="K6" s="98"/>
      <c r="L6" s="98"/>
      <c r="M6" s="98"/>
      <c r="N6" s="99"/>
    </row>
    <row r="7" spans="1:14" ht="54.75" customHeight="1" x14ac:dyDescent="0.2">
      <c r="A7" s="537"/>
      <c r="B7" s="381" t="s">
        <v>31</v>
      </c>
      <c r="C7" s="100" t="s">
        <v>165</v>
      </c>
      <c r="D7" s="80" t="s">
        <v>6</v>
      </c>
      <c r="E7" s="101" t="s">
        <v>7</v>
      </c>
      <c r="F7" s="101" t="s">
        <v>8</v>
      </c>
      <c r="G7" s="80" t="s">
        <v>9</v>
      </c>
      <c r="H7" s="80">
        <v>190</v>
      </c>
      <c r="I7" s="80">
        <v>186</v>
      </c>
      <c r="J7" s="90">
        <f>I7/H7</f>
        <v>0.97894736842105268</v>
      </c>
      <c r="K7" s="92">
        <f>J7</f>
        <v>0.97894736842105268</v>
      </c>
      <c r="L7" s="93"/>
      <c r="M7" s="93" t="s">
        <v>13</v>
      </c>
      <c r="N7" s="94" t="s">
        <v>139</v>
      </c>
    </row>
    <row r="8" spans="1:14" ht="18" customHeight="1" x14ac:dyDescent="0.2">
      <c r="A8" s="127"/>
      <c r="B8" s="524" t="s">
        <v>27</v>
      </c>
      <c r="C8" s="525"/>
      <c r="D8" s="526"/>
      <c r="E8" s="526"/>
      <c r="F8" s="526"/>
      <c r="G8" s="526"/>
      <c r="H8" s="526"/>
      <c r="I8" s="526"/>
      <c r="J8" s="526"/>
      <c r="K8" s="526"/>
      <c r="L8" s="526"/>
      <c r="M8" s="526"/>
      <c r="N8" s="527"/>
    </row>
    <row r="9" spans="1:14" ht="56.25" customHeight="1" x14ac:dyDescent="0.2">
      <c r="A9" s="127"/>
      <c r="B9" s="372" t="s">
        <v>31</v>
      </c>
      <c r="C9" s="370" t="s">
        <v>165</v>
      </c>
      <c r="D9" s="251" t="s">
        <v>6</v>
      </c>
      <c r="E9" s="371" t="s">
        <v>7</v>
      </c>
      <c r="F9" s="371" t="s">
        <v>8</v>
      </c>
      <c r="G9" s="251" t="s">
        <v>9</v>
      </c>
      <c r="H9" s="372">
        <v>1</v>
      </c>
      <c r="I9" s="372">
        <v>1</v>
      </c>
      <c r="J9" s="373">
        <f>I9/H9</f>
        <v>1</v>
      </c>
      <c r="K9" s="374">
        <f>J9</f>
        <v>1</v>
      </c>
      <c r="L9" s="372"/>
      <c r="M9" s="375" t="s">
        <v>13</v>
      </c>
      <c r="N9" s="374" t="s">
        <v>140</v>
      </c>
    </row>
    <row r="10" spans="1:14" ht="22.5" customHeight="1" x14ac:dyDescent="0.2">
      <c r="A10" s="356"/>
      <c r="B10" s="524" t="s">
        <v>66</v>
      </c>
      <c r="C10" s="525"/>
      <c r="D10" s="526"/>
      <c r="E10" s="526"/>
      <c r="F10" s="526"/>
      <c r="G10" s="526"/>
      <c r="H10" s="526"/>
      <c r="I10" s="526"/>
      <c r="J10" s="526"/>
      <c r="K10" s="526"/>
      <c r="L10" s="526"/>
      <c r="M10" s="526"/>
      <c r="N10" s="527"/>
    </row>
    <row r="11" spans="1:14" ht="56.25" customHeight="1" x14ac:dyDescent="0.2">
      <c r="A11" s="356"/>
      <c r="B11" s="372" t="s">
        <v>31</v>
      </c>
      <c r="C11" s="370" t="s">
        <v>165</v>
      </c>
      <c r="D11" s="251" t="s">
        <v>6</v>
      </c>
      <c r="E11" s="371" t="s">
        <v>7</v>
      </c>
      <c r="F11" s="371" t="s">
        <v>8</v>
      </c>
      <c r="G11" s="251" t="s">
        <v>9</v>
      </c>
      <c r="H11" s="372">
        <v>0.5</v>
      </c>
      <c r="I11" s="372">
        <v>1</v>
      </c>
      <c r="J11" s="373">
        <v>1.1000000000000001</v>
      </c>
      <c r="K11" s="374">
        <f>J11</f>
        <v>1.1000000000000001</v>
      </c>
      <c r="L11" s="372"/>
      <c r="M11" s="375" t="s">
        <v>13</v>
      </c>
      <c r="N11" s="374" t="s">
        <v>140</v>
      </c>
    </row>
    <row r="12" spans="1:14" ht="16.5" customHeight="1" x14ac:dyDescent="0.2">
      <c r="A12" s="127"/>
      <c r="B12" s="531" t="s">
        <v>45</v>
      </c>
      <c r="C12" s="531"/>
      <c r="D12" s="531"/>
      <c r="E12" s="531"/>
      <c r="F12" s="531"/>
      <c r="G12" s="531"/>
      <c r="H12" s="531"/>
      <c r="I12" s="531"/>
      <c r="J12" s="531"/>
      <c r="K12" s="531"/>
      <c r="L12" s="531"/>
      <c r="M12" s="531"/>
      <c r="N12" s="531"/>
    </row>
    <row r="13" spans="1:14" ht="16.5" customHeight="1" x14ac:dyDescent="0.2">
      <c r="A13" s="356"/>
      <c r="B13" s="528" t="s">
        <v>66</v>
      </c>
      <c r="C13" s="529"/>
      <c r="D13" s="529"/>
      <c r="E13" s="529"/>
      <c r="F13" s="529"/>
      <c r="G13" s="529"/>
      <c r="H13" s="529"/>
      <c r="I13" s="529"/>
      <c r="J13" s="529"/>
      <c r="K13" s="529"/>
      <c r="L13" s="529"/>
      <c r="M13" s="529"/>
      <c r="N13" s="530"/>
    </row>
    <row r="14" spans="1:14" ht="52.5" customHeight="1" x14ac:dyDescent="0.2">
      <c r="A14" s="356"/>
      <c r="B14" s="376" t="s">
        <v>34</v>
      </c>
      <c r="C14" s="376" t="s">
        <v>166</v>
      </c>
      <c r="D14" s="376" t="s">
        <v>6</v>
      </c>
      <c r="E14" s="376" t="s">
        <v>7</v>
      </c>
      <c r="F14" s="377" t="s">
        <v>8</v>
      </c>
      <c r="G14" s="378" t="s">
        <v>9</v>
      </c>
      <c r="H14" s="376">
        <v>0.5</v>
      </c>
      <c r="I14" s="376">
        <v>0</v>
      </c>
      <c r="J14" s="379">
        <f>I14/H14</f>
        <v>0</v>
      </c>
      <c r="K14" s="380">
        <f>J14</f>
        <v>0</v>
      </c>
      <c r="L14" s="376"/>
      <c r="M14" s="377" t="s">
        <v>13</v>
      </c>
      <c r="N14" s="288" t="s">
        <v>143</v>
      </c>
    </row>
    <row r="15" spans="1:14" ht="15.6" customHeight="1" x14ac:dyDescent="0.2">
      <c r="A15" s="127"/>
      <c r="B15" s="528" t="s">
        <v>89</v>
      </c>
      <c r="C15" s="529"/>
      <c r="D15" s="529"/>
      <c r="E15" s="529"/>
      <c r="F15" s="529"/>
      <c r="G15" s="529"/>
      <c r="H15" s="529"/>
      <c r="I15" s="529"/>
      <c r="J15" s="529"/>
      <c r="K15" s="529"/>
      <c r="L15" s="529"/>
      <c r="M15" s="529"/>
      <c r="N15" s="530"/>
    </row>
    <row r="16" spans="1:14" ht="52.9" customHeight="1" x14ac:dyDescent="0.2">
      <c r="A16" s="23"/>
      <c r="B16" s="376" t="s">
        <v>34</v>
      </c>
      <c r="C16" s="376" t="s">
        <v>166</v>
      </c>
      <c r="D16" s="376" t="s">
        <v>6</v>
      </c>
      <c r="E16" s="376" t="s">
        <v>7</v>
      </c>
      <c r="F16" s="377" t="s">
        <v>8</v>
      </c>
      <c r="G16" s="378" t="s">
        <v>9</v>
      </c>
      <c r="H16" s="376">
        <v>3.5</v>
      </c>
      <c r="I16" s="376">
        <v>4</v>
      </c>
      <c r="J16" s="379">
        <v>1.1000000000000001</v>
      </c>
      <c r="K16" s="380">
        <f>J16</f>
        <v>1.1000000000000001</v>
      </c>
      <c r="L16" s="376"/>
      <c r="M16" s="377" t="s">
        <v>13</v>
      </c>
      <c r="N16" s="288" t="s">
        <v>52</v>
      </c>
    </row>
    <row r="17" spans="1:17" ht="24.75" customHeight="1" x14ac:dyDescent="0.2">
      <c r="A17" s="23"/>
      <c r="B17" s="499" t="s">
        <v>122</v>
      </c>
      <c r="C17" s="500"/>
      <c r="D17" s="500"/>
      <c r="E17" s="500"/>
      <c r="F17" s="500"/>
      <c r="G17" s="500"/>
      <c r="H17" s="500"/>
      <c r="I17" s="500"/>
      <c r="J17" s="500"/>
      <c r="K17" s="500"/>
      <c r="L17" s="500"/>
      <c r="M17" s="500"/>
      <c r="N17" s="501"/>
    </row>
    <row r="18" spans="1:17" ht="47.45" customHeight="1" x14ac:dyDescent="0.2">
      <c r="A18" s="23"/>
      <c r="B18" s="95" t="s">
        <v>34</v>
      </c>
      <c r="C18" s="95" t="s">
        <v>166</v>
      </c>
      <c r="D18" s="95" t="s">
        <v>6</v>
      </c>
      <c r="E18" s="95" t="s">
        <v>7</v>
      </c>
      <c r="F18" s="121" t="s">
        <v>8</v>
      </c>
      <c r="G18" s="220" t="s">
        <v>9</v>
      </c>
      <c r="H18" s="95">
        <v>250</v>
      </c>
      <c r="I18" s="95">
        <v>253</v>
      </c>
      <c r="J18" s="232">
        <f>I18/H18</f>
        <v>1.012</v>
      </c>
      <c r="K18" s="233">
        <f>J18</f>
        <v>1.012</v>
      </c>
      <c r="L18" s="95"/>
      <c r="M18" s="121" t="s">
        <v>13</v>
      </c>
      <c r="N18" s="288" t="s">
        <v>52</v>
      </c>
    </row>
    <row r="19" spans="1:17" ht="23.25" customHeight="1" x14ac:dyDescent="0.2">
      <c r="A19" s="23"/>
      <c r="B19" s="532" t="s">
        <v>118</v>
      </c>
      <c r="C19" s="533"/>
      <c r="D19" s="533"/>
      <c r="E19" s="533"/>
      <c r="F19" s="533"/>
      <c r="G19" s="533"/>
      <c r="H19" s="533"/>
      <c r="I19" s="533"/>
      <c r="J19" s="533"/>
      <c r="K19" s="533"/>
      <c r="L19" s="533"/>
      <c r="M19" s="533"/>
      <c r="N19" s="534"/>
    </row>
    <row r="20" spans="1:17" s="27" customFormat="1" ht="32.25" customHeight="1" x14ac:dyDescent="0.2">
      <c r="A20" s="26"/>
      <c r="B20" s="499" t="s">
        <v>279</v>
      </c>
      <c r="C20" s="500"/>
      <c r="D20" s="500"/>
      <c r="E20" s="500"/>
      <c r="F20" s="500"/>
      <c r="G20" s="500"/>
      <c r="H20" s="500"/>
      <c r="I20" s="500"/>
      <c r="J20" s="500"/>
      <c r="K20" s="500"/>
      <c r="L20" s="500"/>
      <c r="M20" s="500"/>
      <c r="N20" s="501"/>
    </row>
    <row r="21" spans="1:17" s="27" customFormat="1" ht="52.5" customHeight="1" x14ac:dyDescent="0.2">
      <c r="A21" s="26"/>
      <c r="B21" s="95" t="s">
        <v>35</v>
      </c>
      <c r="C21" s="95" t="s">
        <v>170</v>
      </c>
      <c r="D21" s="95" t="s">
        <v>6</v>
      </c>
      <c r="E21" s="128" t="s">
        <v>7</v>
      </c>
      <c r="F21" s="93" t="s">
        <v>8</v>
      </c>
      <c r="G21" s="96" t="s">
        <v>9</v>
      </c>
      <c r="H21" s="141">
        <v>86</v>
      </c>
      <c r="I21" s="141">
        <v>83</v>
      </c>
      <c r="J21" s="142">
        <f>I21/H21</f>
        <v>0.96511627906976749</v>
      </c>
      <c r="K21" s="142">
        <f>J21</f>
        <v>0.96511627906976749</v>
      </c>
      <c r="L21" s="139"/>
      <c r="M21" s="93" t="s">
        <v>13</v>
      </c>
      <c r="N21" s="354" t="s">
        <v>142</v>
      </c>
    </row>
    <row r="22" spans="1:17" s="27" customFormat="1" ht="30.75" customHeight="1" x14ac:dyDescent="0.2">
      <c r="A22" s="26"/>
      <c r="B22" s="499" t="s">
        <v>89</v>
      </c>
      <c r="C22" s="500"/>
      <c r="D22" s="500"/>
      <c r="E22" s="500"/>
      <c r="F22" s="500"/>
      <c r="G22" s="500"/>
      <c r="H22" s="500"/>
      <c r="I22" s="500"/>
      <c r="J22" s="500"/>
      <c r="K22" s="500"/>
      <c r="L22" s="500"/>
      <c r="M22" s="500"/>
      <c r="N22" s="501"/>
    </row>
    <row r="23" spans="1:17" s="27" customFormat="1" ht="52.5" customHeight="1" x14ac:dyDescent="0.2">
      <c r="A23" s="26"/>
      <c r="B23" s="369" t="s">
        <v>35</v>
      </c>
      <c r="C23" s="369" t="s">
        <v>170</v>
      </c>
      <c r="D23" s="369" t="s">
        <v>6</v>
      </c>
      <c r="E23" s="128" t="s">
        <v>7</v>
      </c>
      <c r="F23" s="93" t="s">
        <v>8</v>
      </c>
      <c r="G23" s="96" t="s">
        <v>9</v>
      </c>
      <c r="H23" s="141">
        <v>1.5</v>
      </c>
      <c r="I23" s="141">
        <v>1</v>
      </c>
      <c r="J23" s="142">
        <f>I23/H23</f>
        <v>0.66666666666666663</v>
      </c>
      <c r="K23" s="142">
        <f>J23</f>
        <v>0.66666666666666663</v>
      </c>
      <c r="L23" s="139"/>
      <c r="M23" s="93" t="s">
        <v>13</v>
      </c>
      <c r="N23" s="354" t="s">
        <v>143</v>
      </c>
    </row>
    <row r="24" spans="1:17" s="27" customFormat="1" ht="12.75" x14ac:dyDescent="0.2">
      <c r="A24" s="26"/>
      <c r="B24" s="535" t="s">
        <v>75</v>
      </c>
      <c r="C24" s="535"/>
      <c r="D24" s="535"/>
      <c r="E24" s="535"/>
      <c r="F24" s="535"/>
      <c r="G24" s="535"/>
      <c r="H24" s="535"/>
      <c r="I24" s="535"/>
      <c r="J24" s="535"/>
      <c r="K24" s="535"/>
      <c r="L24" s="535"/>
      <c r="M24" s="535"/>
      <c r="N24" s="535"/>
    </row>
    <row r="25" spans="1:17" ht="20.25" customHeight="1" x14ac:dyDescent="0.2">
      <c r="A25" s="175"/>
      <c r="B25" s="499" t="s">
        <v>193</v>
      </c>
      <c r="C25" s="500"/>
      <c r="D25" s="500"/>
      <c r="E25" s="500"/>
      <c r="F25" s="500"/>
      <c r="G25" s="500"/>
      <c r="H25" s="500"/>
      <c r="I25" s="500"/>
      <c r="J25" s="500"/>
      <c r="K25" s="500"/>
      <c r="L25" s="500"/>
      <c r="M25" s="500"/>
      <c r="N25" s="501"/>
    </row>
    <row r="26" spans="1:17" ht="36" customHeight="1" x14ac:dyDescent="0.2">
      <c r="A26" s="23"/>
      <c r="B26" s="491" t="s">
        <v>47</v>
      </c>
      <c r="C26" s="308" t="s">
        <v>167</v>
      </c>
      <c r="D26" s="493" t="s">
        <v>6</v>
      </c>
      <c r="E26" s="128" t="s">
        <v>7</v>
      </c>
      <c r="F26" s="128" t="s">
        <v>16</v>
      </c>
      <c r="G26" s="96" t="s">
        <v>24</v>
      </c>
      <c r="H26" s="128">
        <v>9745</v>
      </c>
      <c r="I26" s="128">
        <v>3322</v>
      </c>
      <c r="J26" s="143">
        <f>I26/H26</f>
        <v>0.34089276552077991</v>
      </c>
      <c r="K26" s="495">
        <f>(J26+J27)/2</f>
        <v>0.67044638276038993</v>
      </c>
      <c r="L26" s="538" t="s">
        <v>38</v>
      </c>
      <c r="M26" s="128" t="s">
        <v>39</v>
      </c>
      <c r="N26" s="497" t="s">
        <v>143</v>
      </c>
    </row>
    <row r="27" spans="1:17" ht="30.75" customHeight="1" x14ac:dyDescent="0.2">
      <c r="A27" s="23"/>
      <c r="B27" s="492"/>
      <c r="C27" s="309"/>
      <c r="D27" s="494"/>
      <c r="E27" s="128" t="s">
        <v>7</v>
      </c>
      <c r="F27" s="128" t="s">
        <v>8</v>
      </c>
      <c r="G27" s="96" t="s">
        <v>9</v>
      </c>
      <c r="H27" s="128">
        <v>34</v>
      </c>
      <c r="I27" s="128">
        <v>34</v>
      </c>
      <c r="J27" s="143">
        <f>I27/H27</f>
        <v>1</v>
      </c>
      <c r="K27" s="496"/>
      <c r="L27" s="539"/>
      <c r="M27" s="93" t="s">
        <v>13</v>
      </c>
      <c r="N27" s="498"/>
      <c r="Q27" s="118" t="s">
        <v>76</v>
      </c>
    </row>
    <row r="28" spans="1:17" ht="15.75" customHeight="1" x14ac:dyDescent="0.2">
      <c r="B28" s="499" t="s">
        <v>195</v>
      </c>
      <c r="C28" s="500"/>
      <c r="D28" s="500"/>
      <c r="E28" s="500"/>
      <c r="F28" s="500"/>
      <c r="G28" s="500"/>
      <c r="H28" s="500"/>
      <c r="I28" s="500"/>
      <c r="J28" s="500"/>
      <c r="K28" s="500"/>
      <c r="L28" s="500"/>
      <c r="M28" s="500"/>
      <c r="N28" s="501"/>
    </row>
    <row r="29" spans="1:17" s="27" customFormat="1" ht="24" customHeight="1" x14ac:dyDescent="0.2">
      <c r="B29" s="491" t="s">
        <v>47</v>
      </c>
      <c r="C29" s="308" t="s">
        <v>167</v>
      </c>
      <c r="D29" s="493" t="s">
        <v>6</v>
      </c>
      <c r="E29" s="128" t="s">
        <v>7</v>
      </c>
      <c r="F29" s="128" t="s">
        <v>16</v>
      </c>
      <c r="G29" s="96" t="s">
        <v>24</v>
      </c>
      <c r="H29" s="128">
        <v>109165</v>
      </c>
      <c r="I29" s="128">
        <v>37215</v>
      </c>
      <c r="J29" s="143">
        <f>I29/H29</f>
        <v>0.34090596803004625</v>
      </c>
      <c r="K29" s="495">
        <f>(J29+J30)/2</f>
        <v>0.67045298401502307</v>
      </c>
      <c r="L29" s="538" t="s">
        <v>38</v>
      </c>
      <c r="M29" s="128" t="s">
        <v>39</v>
      </c>
      <c r="N29" s="497" t="s">
        <v>143</v>
      </c>
    </row>
    <row r="30" spans="1:17" s="27" customFormat="1" ht="24" x14ac:dyDescent="0.2">
      <c r="B30" s="492"/>
      <c r="C30" s="309"/>
      <c r="D30" s="494"/>
      <c r="E30" s="128" t="s">
        <v>7</v>
      </c>
      <c r="F30" s="128" t="s">
        <v>8</v>
      </c>
      <c r="G30" s="96" t="s">
        <v>9</v>
      </c>
      <c r="H30" s="128">
        <v>164</v>
      </c>
      <c r="I30" s="128">
        <v>164</v>
      </c>
      <c r="J30" s="143">
        <f>I30/H30</f>
        <v>1</v>
      </c>
      <c r="K30" s="496"/>
      <c r="L30" s="539"/>
      <c r="M30" s="93" t="s">
        <v>13</v>
      </c>
      <c r="N30" s="498"/>
    </row>
    <row r="31" spans="1:17" ht="12.75" customHeight="1" x14ac:dyDescent="0.2">
      <c r="B31" s="499" t="s">
        <v>225</v>
      </c>
      <c r="C31" s="500"/>
      <c r="D31" s="500"/>
      <c r="E31" s="500"/>
      <c r="F31" s="500"/>
      <c r="G31" s="500"/>
      <c r="H31" s="500"/>
      <c r="I31" s="500"/>
      <c r="J31" s="500"/>
      <c r="K31" s="500"/>
      <c r="L31" s="500"/>
      <c r="M31" s="500"/>
      <c r="N31" s="501"/>
    </row>
    <row r="32" spans="1:17" ht="27" customHeight="1" x14ac:dyDescent="0.2">
      <c r="B32" s="491" t="s">
        <v>47</v>
      </c>
      <c r="C32" s="308" t="s">
        <v>167</v>
      </c>
      <c r="D32" s="493" t="s">
        <v>6</v>
      </c>
      <c r="E32" s="128" t="s">
        <v>7</v>
      </c>
      <c r="F32" s="128" t="s">
        <v>16</v>
      </c>
      <c r="G32" s="96" t="s">
        <v>24</v>
      </c>
      <c r="H32" s="128">
        <v>101301</v>
      </c>
      <c r="I32" s="128">
        <v>34534</v>
      </c>
      <c r="J32" s="143">
        <f>I32/H32</f>
        <v>0.34090482818530915</v>
      </c>
      <c r="K32" s="495">
        <f>(J32+J33)/2</f>
        <v>0.67045241409265455</v>
      </c>
      <c r="L32" s="538" t="s">
        <v>38</v>
      </c>
      <c r="M32" s="128" t="s">
        <v>39</v>
      </c>
      <c r="N32" s="497" t="s">
        <v>143</v>
      </c>
    </row>
    <row r="33" spans="2:14" ht="24" x14ac:dyDescent="0.2">
      <c r="B33" s="492"/>
      <c r="C33" s="309"/>
      <c r="D33" s="494"/>
      <c r="E33" s="128" t="s">
        <v>7</v>
      </c>
      <c r="F33" s="128" t="s">
        <v>8</v>
      </c>
      <c r="G33" s="96" t="s">
        <v>9</v>
      </c>
      <c r="H33" s="128">
        <v>629</v>
      </c>
      <c r="I33" s="128">
        <v>629</v>
      </c>
      <c r="J33" s="143">
        <f>I33/H33</f>
        <v>1</v>
      </c>
      <c r="K33" s="496"/>
      <c r="L33" s="539"/>
      <c r="M33" s="93" t="s">
        <v>13</v>
      </c>
      <c r="N33" s="498"/>
    </row>
    <row r="34" spans="2:14" ht="12.75" customHeight="1" x14ac:dyDescent="0.2">
      <c r="B34" s="499" t="s">
        <v>197</v>
      </c>
      <c r="C34" s="500"/>
      <c r="D34" s="500"/>
      <c r="E34" s="500"/>
      <c r="F34" s="500"/>
      <c r="G34" s="500"/>
      <c r="H34" s="500"/>
      <c r="I34" s="500"/>
      <c r="J34" s="500"/>
      <c r="K34" s="500"/>
      <c r="L34" s="500"/>
      <c r="M34" s="500"/>
      <c r="N34" s="501"/>
    </row>
    <row r="35" spans="2:14" ht="24" x14ac:dyDescent="0.2">
      <c r="B35" s="491" t="s">
        <v>47</v>
      </c>
      <c r="C35" s="308" t="s">
        <v>167</v>
      </c>
      <c r="D35" s="493" t="s">
        <v>6</v>
      </c>
      <c r="E35" s="128" t="s">
        <v>7</v>
      </c>
      <c r="F35" s="128" t="s">
        <v>16</v>
      </c>
      <c r="G35" s="96" t="s">
        <v>24</v>
      </c>
      <c r="H35" s="128">
        <v>5129</v>
      </c>
      <c r="I35" s="128">
        <v>1749</v>
      </c>
      <c r="J35" s="143">
        <f>I35/H35</f>
        <v>0.3410021446675765</v>
      </c>
      <c r="K35" s="495">
        <f>(J35+J36)/2</f>
        <v>0.67050107233378831</v>
      </c>
      <c r="L35" s="538" t="s">
        <v>38</v>
      </c>
      <c r="M35" s="538" t="s">
        <v>39</v>
      </c>
      <c r="N35" s="497" t="s">
        <v>143</v>
      </c>
    </row>
    <row r="36" spans="2:14" ht="24" x14ac:dyDescent="0.2">
      <c r="B36" s="492"/>
      <c r="C36" s="309"/>
      <c r="D36" s="494"/>
      <c r="E36" s="128" t="s">
        <v>7</v>
      </c>
      <c r="F36" s="128" t="s">
        <v>8</v>
      </c>
      <c r="G36" s="96" t="s">
        <v>9</v>
      </c>
      <c r="H36" s="128">
        <v>15</v>
      </c>
      <c r="I36" s="128">
        <v>15</v>
      </c>
      <c r="J36" s="143">
        <f>I36/H36</f>
        <v>1</v>
      </c>
      <c r="K36" s="496"/>
      <c r="L36" s="539"/>
      <c r="M36" s="539" t="s">
        <v>13</v>
      </c>
      <c r="N36" s="498"/>
    </row>
    <row r="37" spans="2:14" ht="12.75" x14ac:dyDescent="0.2">
      <c r="B37" s="118" t="s">
        <v>145</v>
      </c>
      <c r="C37" s="118"/>
      <c r="D37"/>
      <c r="E37"/>
      <c r="F37"/>
      <c r="G37"/>
      <c r="H37"/>
      <c r="I37"/>
      <c r="J37"/>
      <c r="K37"/>
      <c r="L37"/>
      <c r="M37"/>
      <c r="N37"/>
    </row>
    <row r="38" spans="2:14" ht="12.75" x14ac:dyDescent="0.2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2:14" ht="12.75" x14ac:dyDescent="0.2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2:14" ht="12.75" x14ac:dyDescent="0.2"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2:14" ht="12.75" x14ac:dyDescent="0.2">
      <c r="B41"/>
      <c r="C41"/>
      <c r="D41"/>
      <c r="E41"/>
      <c r="F41"/>
      <c r="G41"/>
      <c r="H41"/>
      <c r="I41"/>
      <c r="J41"/>
      <c r="K41"/>
      <c r="L41"/>
      <c r="M41"/>
      <c r="N41"/>
    </row>
  </sheetData>
  <mergeCells count="37">
    <mergeCell ref="L26:L27"/>
    <mergeCell ref="L29:L30"/>
    <mergeCell ref="L32:L33"/>
    <mergeCell ref="M35:M36"/>
    <mergeCell ref="L35:L36"/>
    <mergeCell ref="D35:D36"/>
    <mergeCell ref="K32:K33"/>
    <mergeCell ref="B35:B36"/>
    <mergeCell ref="B24:N24"/>
    <mergeCell ref="A4:A7"/>
    <mergeCell ref="B8:N8"/>
    <mergeCell ref="B20:N20"/>
    <mergeCell ref="K35:K36"/>
    <mergeCell ref="N35:N36"/>
    <mergeCell ref="K26:K27"/>
    <mergeCell ref="N26:N27"/>
    <mergeCell ref="D32:D33"/>
    <mergeCell ref="B1:N1"/>
    <mergeCell ref="B34:N34"/>
    <mergeCell ref="B12:N12"/>
    <mergeCell ref="B17:N17"/>
    <mergeCell ref="B19:N19"/>
    <mergeCell ref="B15:N15"/>
    <mergeCell ref="B25:N25"/>
    <mergeCell ref="B26:B27"/>
    <mergeCell ref="D26:D27"/>
    <mergeCell ref="B32:B33"/>
    <mergeCell ref="B10:N10"/>
    <mergeCell ref="B13:N13"/>
    <mergeCell ref="B22:N22"/>
    <mergeCell ref="N32:N33"/>
    <mergeCell ref="B28:N28"/>
    <mergeCell ref="B29:B30"/>
    <mergeCell ref="D29:D30"/>
    <mergeCell ref="K29:K30"/>
    <mergeCell ref="N29:N30"/>
    <mergeCell ref="B31:N31"/>
  </mergeCells>
  <pageMargins left="0.25" right="0.25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92D050"/>
  </sheetPr>
  <dimension ref="A1:N64"/>
  <sheetViews>
    <sheetView zoomScale="90" zoomScaleNormal="90" zoomScaleSheetLayoutView="120" zoomScalePageLayoutView="80" workbookViewId="0">
      <selection activeCell="L38" sqref="L38:L39"/>
    </sheetView>
  </sheetViews>
  <sheetFormatPr defaultRowHeight="20.25" x14ac:dyDescent="0.3"/>
  <cols>
    <col min="1" max="1" width="11.5703125" customWidth="1"/>
    <col min="2" max="2" width="21.5703125" style="2" customWidth="1"/>
    <col min="3" max="3" width="7.85546875" style="2" customWidth="1"/>
    <col min="4" max="4" width="8" style="2" customWidth="1"/>
    <col min="5" max="5" width="10.7109375" style="2" customWidth="1"/>
    <col min="6" max="6" width="15.85546875" style="2" customWidth="1"/>
    <col min="7" max="7" width="12" style="2" customWidth="1"/>
    <col min="8" max="8" width="9" style="7" customWidth="1"/>
    <col min="9" max="10" width="10.28515625" style="7" customWidth="1"/>
    <col min="11" max="11" width="11" style="7" customWidth="1"/>
    <col min="12" max="12" width="15.28515625" style="22" customWidth="1"/>
    <col min="13" max="13" width="12" style="6" customWidth="1"/>
    <col min="14" max="14" width="17.4257812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96.6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2.75" customHeight="1" x14ac:dyDescent="0.2">
      <c r="A4" s="550" t="s">
        <v>161</v>
      </c>
      <c r="B4" s="14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1" customFormat="1" ht="12.75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1" customFormat="1" ht="12.75" x14ac:dyDescent="0.2">
      <c r="A6" s="551"/>
      <c r="B6" s="14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s="1" customFormat="1" ht="51" x14ac:dyDescent="0.2">
      <c r="A7" s="551"/>
      <c r="B7" s="82" t="s">
        <v>31</v>
      </c>
      <c r="C7" s="82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79">
        <v>294</v>
      </c>
      <c r="I7" s="79">
        <v>299</v>
      </c>
      <c r="J7" s="41">
        <f>I7/H7</f>
        <v>1.0170068027210883</v>
      </c>
      <c r="K7" s="42">
        <f>J7</f>
        <v>1.0170068027210883</v>
      </c>
      <c r="L7" s="16"/>
      <c r="M7" s="16" t="s">
        <v>13</v>
      </c>
      <c r="N7" s="131" t="s">
        <v>140</v>
      </c>
    </row>
    <row r="8" spans="1:14" s="1" customFormat="1" ht="12.75" x14ac:dyDescent="0.2">
      <c r="A8" s="551"/>
      <c r="B8" s="117" t="s">
        <v>33</v>
      </c>
      <c r="C8" s="15"/>
      <c r="D8" s="153"/>
      <c r="E8" s="154"/>
      <c r="F8" s="154"/>
      <c r="G8" s="153"/>
      <c r="H8" s="153"/>
      <c r="I8" s="153"/>
      <c r="J8" s="43"/>
      <c r="K8" s="44"/>
      <c r="L8" s="28"/>
      <c r="M8" s="28"/>
      <c r="N8" s="66"/>
    </row>
    <row r="9" spans="1:14" s="1" customFormat="1" ht="57" customHeight="1" x14ac:dyDescent="0.2">
      <c r="A9" s="551"/>
      <c r="B9" s="77" t="s">
        <v>31</v>
      </c>
      <c r="C9" s="77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79">
        <v>2.5</v>
      </c>
      <c r="I9" s="79">
        <v>4</v>
      </c>
      <c r="J9" s="45">
        <v>1.1000000000000001</v>
      </c>
      <c r="K9" s="45">
        <f>J9</f>
        <v>1.1000000000000001</v>
      </c>
      <c r="L9" s="93"/>
      <c r="M9" s="16" t="s">
        <v>13</v>
      </c>
      <c r="N9" s="131" t="s">
        <v>140</v>
      </c>
    </row>
    <row r="10" spans="1:14" s="1" customFormat="1" ht="24" customHeight="1" x14ac:dyDescent="0.2">
      <c r="A10" s="551"/>
      <c r="B10" s="117" t="s">
        <v>84</v>
      </c>
      <c r="C10" s="15"/>
      <c r="D10" s="153"/>
      <c r="E10" s="154"/>
      <c r="F10" s="154"/>
      <c r="G10" s="153"/>
      <c r="H10" s="153"/>
      <c r="I10" s="153"/>
      <c r="J10" s="43"/>
      <c r="K10" s="43"/>
      <c r="L10" s="28"/>
      <c r="M10" s="28"/>
      <c r="N10" s="66"/>
    </row>
    <row r="11" spans="1:14" s="1" customFormat="1" ht="57.75" customHeight="1" x14ac:dyDescent="0.2">
      <c r="A11" s="551"/>
      <c r="B11" s="282" t="s">
        <v>31</v>
      </c>
      <c r="C11" s="282" t="s">
        <v>165</v>
      </c>
      <c r="D11" s="193" t="s">
        <v>6</v>
      </c>
      <c r="E11" s="191" t="s">
        <v>7</v>
      </c>
      <c r="F11" s="191" t="s">
        <v>8</v>
      </c>
      <c r="G11" s="193" t="s">
        <v>9</v>
      </c>
      <c r="H11" s="193">
        <v>33</v>
      </c>
      <c r="I11" s="193">
        <v>39</v>
      </c>
      <c r="J11" s="280">
        <v>1.1000000000000001</v>
      </c>
      <c r="K11" s="280">
        <f>J11</f>
        <v>1.1000000000000001</v>
      </c>
      <c r="L11" s="252"/>
      <c r="M11" s="252" t="s">
        <v>13</v>
      </c>
      <c r="N11" s="382" t="s">
        <v>140</v>
      </c>
    </row>
    <row r="12" spans="1:14" s="1" customFormat="1" ht="12.75" x14ac:dyDescent="0.2">
      <c r="A12" s="551"/>
      <c r="B12" s="554" t="s">
        <v>85</v>
      </c>
      <c r="C12" s="555"/>
      <c r="D12" s="555"/>
      <c r="E12" s="555"/>
      <c r="F12" s="555"/>
      <c r="G12" s="555"/>
      <c r="H12" s="555"/>
      <c r="I12" s="555"/>
      <c r="J12" s="555"/>
      <c r="K12" s="555"/>
      <c r="L12" s="555"/>
      <c r="M12" s="555"/>
      <c r="N12" s="556"/>
    </row>
    <row r="13" spans="1:14" s="1" customFormat="1" ht="12.75" customHeight="1" x14ac:dyDescent="0.2">
      <c r="A13" s="551"/>
      <c r="B13" s="557" t="s">
        <v>22</v>
      </c>
      <c r="C13" s="558"/>
      <c r="D13" s="558"/>
      <c r="E13" s="558"/>
      <c r="F13" s="558"/>
      <c r="G13" s="558"/>
      <c r="H13" s="558"/>
      <c r="I13" s="558"/>
      <c r="J13" s="558"/>
      <c r="K13" s="558"/>
      <c r="L13" s="558"/>
      <c r="M13" s="558"/>
      <c r="N13" s="559"/>
    </row>
    <row r="14" spans="1:14" s="1" customFormat="1" ht="58.5" customHeight="1" x14ac:dyDescent="0.2">
      <c r="A14" s="551"/>
      <c r="B14" s="383" t="s">
        <v>34</v>
      </c>
      <c r="C14" s="383" t="s">
        <v>166</v>
      </c>
      <c r="D14" s="193" t="s">
        <v>6</v>
      </c>
      <c r="E14" s="191" t="s">
        <v>7</v>
      </c>
      <c r="F14" s="191" t="s">
        <v>8</v>
      </c>
      <c r="G14" s="193" t="s">
        <v>9</v>
      </c>
      <c r="H14" s="193">
        <v>416</v>
      </c>
      <c r="I14" s="193">
        <v>400</v>
      </c>
      <c r="J14" s="189">
        <f>I14/H14</f>
        <v>0.96153846153846156</v>
      </c>
      <c r="K14" s="190">
        <f>J14</f>
        <v>0.96153846153846156</v>
      </c>
      <c r="L14" s="252"/>
      <c r="M14" s="252" t="s">
        <v>13</v>
      </c>
      <c r="N14" s="382" t="s">
        <v>142</v>
      </c>
    </row>
    <row r="15" spans="1:14" s="1" customFormat="1" ht="20.25" customHeight="1" x14ac:dyDescent="0.2">
      <c r="A15" s="551"/>
      <c r="B15" s="543" t="s">
        <v>66</v>
      </c>
      <c r="C15" s="544"/>
      <c r="D15" s="544"/>
      <c r="E15" s="544"/>
      <c r="F15" s="544"/>
      <c r="G15" s="544"/>
      <c r="H15" s="544"/>
      <c r="I15" s="544"/>
      <c r="J15" s="544"/>
      <c r="K15" s="544"/>
      <c r="L15" s="544"/>
      <c r="M15" s="544"/>
      <c r="N15" s="545"/>
    </row>
    <row r="16" spans="1:14" s="1" customFormat="1" ht="57.75" customHeight="1" x14ac:dyDescent="0.2">
      <c r="A16" s="551"/>
      <c r="B16" s="383" t="s">
        <v>34</v>
      </c>
      <c r="C16" s="383" t="s">
        <v>166</v>
      </c>
      <c r="D16" s="193" t="s">
        <v>6</v>
      </c>
      <c r="E16" s="191" t="s">
        <v>7</v>
      </c>
      <c r="F16" s="191" t="s">
        <v>8</v>
      </c>
      <c r="G16" s="193" t="s">
        <v>9</v>
      </c>
      <c r="H16" s="384">
        <v>24</v>
      </c>
      <c r="I16" s="384">
        <v>33</v>
      </c>
      <c r="J16" s="189">
        <v>1.1000000000000001</v>
      </c>
      <c r="K16" s="368">
        <f>J16</f>
        <v>1.1000000000000001</v>
      </c>
      <c r="L16" s="252"/>
      <c r="M16" s="252" t="s">
        <v>13</v>
      </c>
      <c r="N16" s="382" t="s">
        <v>140</v>
      </c>
    </row>
    <row r="17" spans="1:14" s="1" customFormat="1" ht="20.25" customHeight="1" x14ac:dyDescent="0.2">
      <c r="A17" s="551"/>
      <c r="B17" s="504" t="s">
        <v>27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5"/>
      <c r="N17" s="506"/>
    </row>
    <row r="18" spans="1:14" s="1" customFormat="1" ht="57.75" customHeight="1" x14ac:dyDescent="0.2">
      <c r="A18" s="551"/>
      <c r="B18" s="134" t="s">
        <v>34</v>
      </c>
      <c r="C18" s="134" t="s">
        <v>166</v>
      </c>
      <c r="D18" s="79" t="s">
        <v>6</v>
      </c>
      <c r="E18" s="46" t="s">
        <v>7</v>
      </c>
      <c r="F18" s="46" t="s">
        <v>8</v>
      </c>
      <c r="G18" s="79" t="s">
        <v>9</v>
      </c>
      <c r="H18" s="148">
        <v>9.5</v>
      </c>
      <c r="I18" s="148">
        <v>9</v>
      </c>
      <c r="J18" s="149">
        <f>I18/H18</f>
        <v>0.94736842105263153</v>
      </c>
      <c r="K18" s="149">
        <f>J18</f>
        <v>0.94736842105263153</v>
      </c>
      <c r="L18" s="16"/>
      <c r="M18" s="16" t="s">
        <v>13</v>
      </c>
      <c r="N18" s="131" t="s">
        <v>139</v>
      </c>
    </row>
    <row r="19" spans="1:14" s="1" customFormat="1" ht="18.75" customHeight="1" x14ac:dyDescent="0.2">
      <c r="A19" s="551"/>
      <c r="B19" s="504" t="s">
        <v>42</v>
      </c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6"/>
    </row>
    <row r="20" spans="1:14" s="1" customFormat="1" ht="63.75" customHeight="1" x14ac:dyDescent="0.2">
      <c r="A20" s="551"/>
      <c r="B20" s="134" t="s">
        <v>34</v>
      </c>
      <c r="C20" s="134" t="s">
        <v>166</v>
      </c>
      <c r="D20" s="79" t="s">
        <v>6</v>
      </c>
      <c r="E20" s="46" t="s">
        <v>7</v>
      </c>
      <c r="F20" s="46" t="s">
        <v>8</v>
      </c>
      <c r="G20" s="79" t="s">
        <v>9</v>
      </c>
      <c r="H20" s="148">
        <v>1</v>
      </c>
      <c r="I20" s="148">
        <v>1</v>
      </c>
      <c r="J20" s="368">
        <f>I20/H20</f>
        <v>1</v>
      </c>
      <c r="K20" s="368">
        <f>J20</f>
        <v>1</v>
      </c>
      <c r="L20" s="16"/>
      <c r="M20" s="16" t="s">
        <v>13</v>
      </c>
      <c r="N20" s="131" t="s">
        <v>140</v>
      </c>
    </row>
    <row r="21" spans="1:14" s="1" customFormat="1" ht="20.25" customHeight="1" x14ac:dyDescent="0.2">
      <c r="A21" s="551"/>
      <c r="B21" s="35" t="s">
        <v>79</v>
      </c>
      <c r="C21" s="241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40"/>
    </row>
    <row r="22" spans="1:14" s="1" customFormat="1" ht="30" customHeight="1" x14ac:dyDescent="0.2">
      <c r="A22" s="551"/>
      <c r="B22" s="504" t="s">
        <v>198</v>
      </c>
      <c r="C22" s="505"/>
      <c r="D22" s="505"/>
      <c r="E22" s="505"/>
      <c r="F22" s="505"/>
      <c r="G22" s="505"/>
      <c r="H22" s="505"/>
      <c r="I22" s="505"/>
      <c r="J22" s="505"/>
      <c r="K22" s="505"/>
      <c r="L22" s="505"/>
      <c r="M22" s="28"/>
      <c r="N22" s="66"/>
    </row>
    <row r="23" spans="1:14" s="1" customFormat="1" ht="51" x14ac:dyDescent="0.2">
      <c r="A23" s="551"/>
      <c r="B23" s="120" t="s">
        <v>35</v>
      </c>
      <c r="C23" s="134" t="s">
        <v>170</v>
      </c>
      <c r="D23" s="79" t="s">
        <v>6</v>
      </c>
      <c r="E23" s="46" t="s">
        <v>7</v>
      </c>
      <c r="F23" s="46" t="s">
        <v>8</v>
      </c>
      <c r="G23" s="79" t="s">
        <v>9</v>
      </c>
      <c r="H23" s="148">
        <v>41</v>
      </c>
      <c r="I23" s="148">
        <v>42</v>
      </c>
      <c r="J23" s="149">
        <f>I23/H23</f>
        <v>1.024390243902439</v>
      </c>
      <c r="K23" s="149">
        <f>J23</f>
        <v>1.024390243902439</v>
      </c>
      <c r="L23" s="16"/>
      <c r="M23" s="16" t="s">
        <v>13</v>
      </c>
      <c r="N23" s="131" t="s">
        <v>283</v>
      </c>
    </row>
    <row r="24" spans="1:14" s="1" customFormat="1" ht="18" customHeight="1" x14ac:dyDescent="0.2">
      <c r="A24" s="551"/>
      <c r="B24" s="507" t="s">
        <v>75</v>
      </c>
      <c r="C24" s="508"/>
      <c r="D24" s="508"/>
      <c r="E24" s="508"/>
      <c r="F24" s="508"/>
      <c r="G24" s="508"/>
      <c r="H24" s="508"/>
      <c r="I24" s="508"/>
      <c r="J24" s="508"/>
      <c r="K24" s="508"/>
      <c r="L24" s="508"/>
      <c r="M24" s="508"/>
      <c r="N24" s="509"/>
    </row>
    <row r="25" spans="1:14" s="1" customFormat="1" ht="13.5" customHeight="1" x14ac:dyDescent="0.2">
      <c r="A25" s="551"/>
      <c r="B25" s="199" t="s">
        <v>193</v>
      </c>
      <c r="C25" s="200"/>
      <c r="D25" s="200"/>
      <c r="E25" s="263"/>
      <c r="F25" s="263"/>
      <c r="G25" s="263"/>
      <c r="H25" s="263"/>
      <c r="I25" s="263"/>
      <c r="J25" s="263"/>
      <c r="K25" s="200"/>
      <c r="L25" s="263"/>
      <c r="M25" s="263"/>
      <c r="N25" s="201"/>
    </row>
    <row r="26" spans="1:14" s="1" customFormat="1" ht="39.75" customHeight="1" x14ac:dyDescent="0.2">
      <c r="A26" s="551"/>
      <c r="B26" s="510" t="s">
        <v>47</v>
      </c>
      <c r="C26" s="510" t="s">
        <v>167</v>
      </c>
      <c r="D26" s="548" t="s">
        <v>6</v>
      </c>
      <c r="E26" s="46" t="s">
        <v>7</v>
      </c>
      <c r="F26" s="63" t="s">
        <v>36</v>
      </c>
      <c r="G26" s="63" t="s">
        <v>86</v>
      </c>
      <c r="H26" s="155">
        <v>18204</v>
      </c>
      <c r="I26" s="155">
        <v>5415</v>
      </c>
      <c r="J26" s="156">
        <f>I26/H26</f>
        <v>0.29746209624258407</v>
      </c>
      <c r="K26" s="546">
        <f>(J26+J27)/2</f>
        <v>0.64873104812129201</v>
      </c>
      <c r="L26" s="140" t="s">
        <v>38</v>
      </c>
      <c r="M26" s="140" t="s">
        <v>39</v>
      </c>
      <c r="N26" s="540" t="s">
        <v>141</v>
      </c>
    </row>
    <row r="27" spans="1:14" s="1" customFormat="1" ht="41.25" customHeight="1" x14ac:dyDescent="0.2">
      <c r="A27" s="551"/>
      <c r="B27" s="511"/>
      <c r="C27" s="553"/>
      <c r="D27" s="549"/>
      <c r="E27" s="46" t="s">
        <v>7</v>
      </c>
      <c r="F27" s="63" t="s">
        <v>8</v>
      </c>
      <c r="G27" s="64" t="s">
        <v>9</v>
      </c>
      <c r="H27" s="155">
        <v>76</v>
      </c>
      <c r="I27" s="155">
        <v>76</v>
      </c>
      <c r="J27" s="156">
        <f>I27/H27</f>
        <v>1</v>
      </c>
      <c r="K27" s="547"/>
      <c r="L27" s="270"/>
      <c r="M27" s="16" t="s">
        <v>13</v>
      </c>
      <c r="N27" s="542"/>
    </row>
    <row r="28" spans="1:14" s="1" customFormat="1" ht="15" customHeight="1" x14ac:dyDescent="0.2">
      <c r="A28" s="551"/>
      <c r="B28" s="199" t="s">
        <v>194</v>
      </c>
      <c r="C28" s="200"/>
      <c r="D28" s="200"/>
      <c r="E28" s="263"/>
      <c r="F28" s="263"/>
      <c r="G28" s="263"/>
      <c r="H28" s="263"/>
      <c r="I28" s="263"/>
      <c r="J28" s="263"/>
      <c r="K28" s="200"/>
      <c r="L28" s="263"/>
      <c r="M28" s="263"/>
      <c r="N28" s="201"/>
    </row>
    <row r="29" spans="1:14" s="1" customFormat="1" ht="44.25" customHeight="1" x14ac:dyDescent="0.2">
      <c r="A29" s="552"/>
      <c r="B29" s="510" t="s">
        <v>47</v>
      </c>
      <c r="C29" s="61"/>
      <c r="D29" s="548" t="s">
        <v>6</v>
      </c>
      <c r="E29" s="46" t="s">
        <v>7</v>
      </c>
      <c r="F29" s="63" t="s">
        <v>36</v>
      </c>
      <c r="G29" s="63" t="s">
        <v>86</v>
      </c>
      <c r="H29" s="155">
        <v>6714</v>
      </c>
      <c r="I29" s="155">
        <v>3240</v>
      </c>
      <c r="J29" s="156">
        <f>I29/H29</f>
        <v>0.48257372654155495</v>
      </c>
      <c r="K29" s="546">
        <f>(J29+J30)/2</f>
        <v>0.74128686327077742</v>
      </c>
      <c r="L29" s="140" t="s">
        <v>38</v>
      </c>
      <c r="M29" s="140" t="s">
        <v>39</v>
      </c>
      <c r="N29" s="540" t="s">
        <v>141</v>
      </c>
    </row>
    <row r="30" spans="1:14" s="1" customFormat="1" ht="51.75" customHeight="1" x14ac:dyDescent="0.2">
      <c r="B30" s="511"/>
      <c r="C30" s="186" t="s">
        <v>167</v>
      </c>
      <c r="D30" s="549"/>
      <c r="E30" s="46" t="s">
        <v>7</v>
      </c>
      <c r="F30" s="63" t="s">
        <v>8</v>
      </c>
      <c r="G30" s="64" t="s">
        <v>9</v>
      </c>
      <c r="H30" s="155">
        <v>40</v>
      </c>
      <c r="I30" s="155">
        <v>40</v>
      </c>
      <c r="J30" s="156">
        <f>I30/H30</f>
        <v>1</v>
      </c>
      <c r="K30" s="547"/>
      <c r="L30" s="270"/>
      <c r="M30" s="16" t="s">
        <v>13</v>
      </c>
      <c r="N30" s="542"/>
    </row>
    <row r="31" spans="1:14" s="1" customFormat="1" ht="16.5" customHeight="1" x14ac:dyDescent="0.2">
      <c r="B31" s="199" t="s">
        <v>195</v>
      </c>
      <c r="C31" s="200"/>
      <c r="D31" s="200"/>
      <c r="E31" s="263"/>
      <c r="F31" s="263"/>
      <c r="G31" s="263"/>
      <c r="H31" s="263"/>
      <c r="I31" s="263"/>
      <c r="J31" s="263"/>
      <c r="K31" s="200"/>
      <c r="L31" s="263"/>
      <c r="M31" s="263"/>
      <c r="N31" s="201"/>
    </row>
    <row r="32" spans="1:14" s="1" customFormat="1" ht="45.75" customHeight="1" x14ac:dyDescent="0.2">
      <c r="B32" s="510" t="s">
        <v>47</v>
      </c>
      <c r="C32" s="61"/>
      <c r="D32" s="548" t="s">
        <v>6</v>
      </c>
      <c r="E32" s="46" t="s">
        <v>7</v>
      </c>
      <c r="F32" s="63" t="s">
        <v>36</v>
      </c>
      <c r="G32" s="63" t="s">
        <v>86</v>
      </c>
      <c r="H32" s="155">
        <v>4424</v>
      </c>
      <c r="I32" s="155">
        <v>1833</v>
      </c>
      <c r="J32" s="156">
        <f>I32/H32</f>
        <v>0.41433092224231466</v>
      </c>
      <c r="K32" s="546">
        <f>(J32+J33)/2</f>
        <v>0.7071654611211573</v>
      </c>
      <c r="L32" s="140" t="s">
        <v>38</v>
      </c>
      <c r="M32" s="140" t="s">
        <v>39</v>
      </c>
      <c r="N32" s="540" t="s">
        <v>141</v>
      </c>
    </row>
    <row r="33" spans="2:14" s="25" customFormat="1" ht="30.6" customHeight="1" x14ac:dyDescent="0.2">
      <c r="B33" s="511"/>
      <c r="C33" s="186" t="s">
        <v>167</v>
      </c>
      <c r="D33" s="549"/>
      <c r="E33" s="46" t="s">
        <v>7</v>
      </c>
      <c r="F33" s="63" t="s">
        <v>8</v>
      </c>
      <c r="G33" s="64" t="s">
        <v>9</v>
      </c>
      <c r="H33" s="155">
        <v>68</v>
      </c>
      <c r="I33" s="155">
        <v>68</v>
      </c>
      <c r="J33" s="156">
        <f>I33/H33</f>
        <v>1</v>
      </c>
      <c r="K33" s="547"/>
      <c r="L33" s="270"/>
      <c r="M33" s="16" t="s">
        <v>13</v>
      </c>
      <c r="N33" s="542"/>
    </row>
    <row r="34" spans="2:14" s="25" customFormat="1" ht="17.25" customHeight="1" x14ac:dyDescent="0.2">
      <c r="B34" s="199" t="s">
        <v>225</v>
      </c>
      <c r="C34" s="200"/>
      <c r="D34" s="200"/>
      <c r="E34" s="194"/>
      <c r="F34" s="194"/>
      <c r="G34" s="194"/>
      <c r="H34" s="194"/>
      <c r="I34" s="194"/>
      <c r="J34" s="194"/>
      <c r="K34" s="200"/>
      <c r="L34" s="194"/>
      <c r="M34" s="194"/>
      <c r="N34" s="201"/>
    </row>
    <row r="35" spans="2:14" s="27" customFormat="1" ht="37.5" customHeight="1" x14ac:dyDescent="0.2">
      <c r="B35" s="510" t="s">
        <v>47</v>
      </c>
      <c r="C35" s="61"/>
      <c r="D35" s="548" t="s">
        <v>6</v>
      </c>
      <c r="E35" s="46" t="s">
        <v>7</v>
      </c>
      <c r="F35" s="63" t="s">
        <v>36</v>
      </c>
      <c r="G35" s="63" t="s">
        <v>86</v>
      </c>
      <c r="H35" s="155">
        <v>12381</v>
      </c>
      <c r="I35" s="155">
        <v>6353</v>
      </c>
      <c r="J35" s="156">
        <f>I35/H35</f>
        <v>0.51312494951942489</v>
      </c>
      <c r="K35" s="546">
        <f>(J35+J36)/2</f>
        <v>0.75656247475971239</v>
      </c>
      <c r="L35" s="140" t="s">
        <v>38</v>
      </c>
      <c r="M35" s="140" t="s">
        <v>39</v>
      </c>
      <c r="N35" s="540" t="s">
        <v>141</v>
      </c>
    </row>
    <row r="36" spans="2:14" s="27" customFormat="1" ht="39.75" customHeight="1" x14ac:dyDescent="0.2">
      <c r="B36" s="511"/>
      <c r="C36" s="186" t="s">
        <v>167</v>
      </c>
      <c r="D36" s="549"/>
      <c r="E36" s="46" t="s">
        <v>7</v>
      </c>
      <c r="F36" s="63" t="s">
        <v>8</v>
      </c>
      <c r="G36" s="64" t="s">
        <v>9</v>
      </c>
      <c r="H36" s="155">
        <v>160</v>
      </c>
      <c r="I36" s="155">
        <v>160</v>
      </c>
      <c r="J36" s="156">
        <f>I36/H36</f>
        <v>1</v>
      </c>
      <c r="K36" s="547"/>
      <c r="L36" s="129"/>
      <c r="M36" s="16" t="s">
        <v>13</v>
      </c>
      <c r="N36" s="542"/>
    </row>
    <row r="37" spans="2:14" s="27" customFormat="1" ht="24" customHeight="1" x14ac:dyDescent="0.2">
      <c r="B37" s="199" t="s">
        <v>196</v>
      </c>
      <c r="C37" s="200"/>
      <c r="D37" s="200"/>
      <c r="E37" s="395"/>
      <c r="F37" s="395"/>
      <c r="G37" s="395"/>
      <c r="H37" s="395"/>
      <c r="I37" s="395"/>
      <c r="J37" s="395"/>
      <c r="K37" s="200"/>
      <c r="L37" s="395"/>
      <c r="M37" s="395"/>
      <c r="N37" s="201"/>
    </row>
    <row r="38" spans="2:14" s="27" customFormat="1" ht="39.75" customHeight="1" x14ac:dyDescent="0.2">
      <c r="B38" s="510" t="s">
        <v>47</v>
      </c>
      <c r="C38" s="61"/>
      <c r="D38" s="548" t="s">
        <v>6</v>
      </c>
      <c r="E38" s="46" t="s">
        <v>7</v>
      </c>
      <c r="F38" s="63" t="s">
        <v>36</v>
      </c>
      <c r="G38" s="63" t="s">
        <v>86</v>
      </c>
      <c r="H38" s="476">
        <v>456</v>
      </c>
      <c r="I38" s="476">
        <v>456</v>
      </c>
      <c r="J38" s="156">
        <v>1</v>
      </c>
      <c r="K38" s="546">
        <f>(J38+J39)/2</f>
        <v>1</v>
      </c>
      <c r="L38" s="140" t="s">
        <v>38</v>
      </c>
      <c r="M38" s="140" t="s">
        <v>39</v>
      </c>
      <c r="N38" s="540" t="s">
        <v>283</v>
      </c>
    </row>
    <row r="39" spans="2:14" s="27" customFormat="1" ht="39.75" customHeight="1" x14ac:dyDescent="0.2">
      <c r="B39" s="511"/>
      <c r="C39" s="186" t="s">
        <v>167</v>
      </c>
      <c r="D39" s="549"/>
      <c r="E39" s="46" t="s">
        <v>7</v>
      </c>
      <c r="F39" s="63" t="s">
        <v>8</v>
      </c>
      <c r="G39" s="64" t="s">
        <v>9</v>
      </c>
      <c r="H39" s="155">
        <v>19</v>
      </c>
      <c r="I39" s="155">
        <v>19</v>
      </c>
      <c r="J39" s="156">
        <f>I39/H39</f>
        <v>1</v>
      </c>
      <c r="K39" s="547"/>
      <c r="L39" s="398"/>
      <c r="M39" s="16" t="s">
        <v>13</v>
      </c>
      <c r="N39" s="542"/>
    </row>
    <row r="40" spans="2:14" s="27" customFormat="1" ht="15.75" customHeight="1" x14ac:dyDescent="0.2">
      <c r="B40" s="507" t="s">
        <v>151</v>
      </c>
      <c r="C40" s="508"/>
      <c r="D40" s="508"/>
      <c r="E40" s="508"/>
      <c r="F40" s="508"/>
      <c r="G40" s="508"/>
      <c r="H40" s="508"/>
      <c r="I40" s="508"/>
      <c r="J40" s="508"/>
      <c r="K40" s="508"/>
      <c r="L40" s="508"/>
      <c r="M40" s="508"/>
      <c r="N40" s="509"/>
    </row>
    <row r="41" spans="2:14" s="27" customFormat="1" ht="31.15" customHeight="1" x14ac:dyDescent="0.2">
      <c r="B41" s="132" t="s">
        <v>23</v>
      </c>
      <c r="C41" s="223" t="s">
        <v>171</v>
      </c>
      <c r="D41" s="561" t="s">
        <v>6</v>
      </c>
      <c r="E41" s="46" t="s">
        <v>7</v>
      </c>
      <c r="F41" s="16" t="s">
        <v>11</v>
      </c>
      <c r="G41" s="137" t="s">
        <v>46</v>
      </c>
      <c r="H41" s="130">
        <v>3879</v>
      </c>
      <c r="I41" s="130">
        <v>840</v>
      </c>
      <c r="J41" s="41">
        <f>I41/H41</f>
        <v>0.21655065738592422</v>
      </c>
      <c r="K41" s="564">
        <f>(J41+J42+J43)/3</f>
        <v>0.49992266047950507</v>
      </c>
      <c r="L41" s="502" t="s">
        <v>38</v>
      </c>
      <c r="M41" s="128" t="s">
        <v>39</v>
      </c>
      <c r="N41" s="540" t="s">
        <v>141</v>
      </c>
    </row>
    <row r="42" spans="2:14" s="27" customFormat="1" ht="31.9" customHeight="1" x14ac:dyDescent="0.2">
      <c r="B42" s="48"/>
      <c r="C42" s="224"/>
      <c r="D42" s="562"/>
      <c r="E42" s="46" t="s">
        <v>7</v>
      </c>
      <c r="F42" s="16" t="s">
        <v>10</v>
      </c>
      <c r="G42" s="137" t="s">
        <v>24</v>
      </c>
      <c r="H42" s="130">
        <v>19395</v>
      </c>
      <c r="I42" s="130">
        <v>4200</v>
      </c>
      <c r="J42" s="41">
        <f>I42/H42</f>
        <v>0.21655065738592422</v>
      </c>
      <c r="K42" s="565"/>
      <c r="L42" s="560"/>
      <c r="M42" s="128" t="s">
        <v>39</v>
      </c>
      <c r="N42" s="541"/>
    </row>
    <row r="43" spans="2:14" s="27" customFormat="1" ht="54.6" customHeight="1" x14ac:dyDescent="0.2">
      <c r="B43" s="135"/>
      <c r="C43" s="225"/>
      <c r="D43" s="563"/>
      <c r="E43" s="46" t="s">
        <v>7</v>
      </c>
      <c r="F43" s="16" t="s">
        <v>26</v>
      </c>
      <c r="G43" s="137" t="s">
        <v>9</v>
      </c>
      <c r="H43" s="130">
        <v>22.5</v>
      </c>
      <c r="I43" s="130">
        <v>24</v>
      </c>
      <c r="J43" s="41">
        <f>I43/H43</f>
        <v>1.0666666666666667</v>
      </c>
      <c r="K43" s="566"/>
      <c r="L43" s="503"/>
      <c r="M43" s="46" t="s">
        <v>13</v>
      </c>
      <c r="N43" s="542"/>
    </row>
    <row r="44" spans="2:14" ht="12.75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2:14" ht="12.7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2:14" ht="54.6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2:14" ht="12.75" x14ac:dyDescent="0.2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2:14" ht="13.9" customHeight="1" x14ac:dyDescent="0.2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2:14" ht="51.6" customHeight="1" x14ac:dyDescent="0.2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spans="2:14" ht="12.75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</row>
    <row r="51" spans="2:14" ht="28.5" customHeight="1" x14ac:dyDescent="0.2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</row>
    <row r="52" spans="2:14" s="27" customFormat="1" ht="42" customHeight="1" x14ac:dyDescent="0.2"/>
    <row r="53" spans="2:14" s="27" customFormat="1" ht="54" customHeight="1" x14ac:dyDescent="0.2"/>
    <row r="54" spans="2:14" ht="12.75" x14ac:dyDescent="0.2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2:14" ht="12.75" x14ac:dyDescent="0.2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 ht="12.75" x14ac:dyDescent="0.2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 ht="12.75" x14ac:dyDescent="0.2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 ht="12.75" x14ac:dyDescent="0.2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 ht="12.75" x14ac:dyDescent="0.2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 ht="12.75" x14ac:dyDescent="0.2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 ht="12.75" x14ac:dyDescent="0.2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2:14" ht="12.75" x14ac:dyDescent="0.2"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2:14" ht="12.75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2:14" ht="12.75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</sheetData>
  <mergeCells count="35">
    <mergeCell ref="K38:K39"/>
    <mergeCell ref="D38:D39"/>
    <mergeCell ref="N38:N39"/>
    <mergeCell ref="B38:B39"/>
    <mergeCell ref="D41:D43"/>
    <mergeCell ref="K41:K43"/>
    <mergeCell ref="A4:A29"/>
    <mergeCell ref="B26:B27"/>
    <mergeCell ref="D26:D27"/>
    <mergeCell ref="B19:N19"/>
    <mergeCell ref="N35:N36"/>
    <mergeCell ref="K26:K27"/>
    <mergeCell ref="N26:N27"/>
    <mergeCell ref="C26:C27"/>
    <mergeCell ref="B12:N12"/>
    <mergeCell ref="B13:N13"/>
    <mergeCell ref="B1:N1"/>
    <mergeCell ref="B17:N17"/>
    <mergeCell ref="K35:K36"/>
    <mergeCell ref="B32:B33"/>
    <mergeCell ref="D29:D30"/>
    <mergeCell ref="K32:K33"/>
    <mergeCell ref="N32:N33"/>
    <mergeCell ref="B35:B36"/>
    <mergeCell ref="D32:D33"/>
    <mergeCell ref="N41:N43"/>
    <mergeCell ref="B24:N24"/>
    <mergeCell ref="B22:L22"/>
    <mergeCell ref="B15:N15"/>
    <mergeCell ref="K29:K30"/>
    <mergeCell ref="N29:N30"/>
    <mergeCell ref="B29:B30"/>
    <mergeCell ref="D35:D36"/>
    <mergeCell ref="L41:L43"/>
    <mergeCell ref="B40:N40"/>
  </mergeCells>
  <pageMargins left="0.25" right="0.25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92D050"/>
  </sheetPr>
  <dimension ref="A1:N197"/>
  <sheetViews>
    <sheetView zoomScaleNormal="100" zoomScaleSheetLayoutView="100" zoomScalePageLayoutView="80" workbookViewId="0">
      <selection activeCell="K44" sqref="K44:K45"/>
    </sheetView>
  </sheetViews>
  <sheetFormatPr defaultRowHeight="20.25" x14ac:dyDescent="0.3"/>
  <cols>
    <col min="1" max="1" width="11" customWidth="1"/>
    <col min="2" max="2" width="24.7109375" style="2" customWidth="1"/>
    <col min="3" max="3" width="8.28515625" style="2" customWidth="1"/>
    <col min="4" max="4" width="8" style="2" customWidth="1"/>
    <col min="5" max="5" width="10.7109375" style="2" customWidth="1"/>
    <col min="6" max="6" width="19.140625" style="2" customWidth="1"/>
    <col min="7" max="7" width="11.85546875" style="2" customWidth="1"/>
    <col min="8" max="8" width="9" style="7" customWidth="1"/>
    <col min="9" max="11" width="10.28515625" style="7" customWidth="1"/>
    <col min="12" max="12" width="17" style="22" customWidth="1"/>
    <col min="13" max="13" width="12.7109375" style="6" customWidth="1"/>
    <col min="14" max="14" width="18.14062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147.75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412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5" customHeight="1" x14ac:dyDescent="0.2">
      <c r="A4" s="551" t="s">
        <v>87</v>
      </c>
      <c r="B4" s="15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2.75" x14ac:dyDescent="0.2">
      <c r="A5" s="551"/>
      <c r="B5" s="15" t="s">
        <v>69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25" customFormat="1" ht="12.75" x14ac:dyDescent="0.2">
      <c r="A6" s="551"/>
      <c r="B6" s="15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49.5" customHeight="1" x14ac:dyDescent="0.2">
      <c r="A7" s="551"/>
      <c r="B7" s="407" t="s">
        <v>31</v>
      </c>
      <c r="C7" s="36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79">
        <v>303</v>
      </c>
      <c r="I7" s="79">
        <v>308</v>
      </c>
      <c r="J7" s="41">
        <f>I7/H7</f>
        <v>1.0165016501650166</v>
      </c>
      <c r="K7" s="42">
        <f>J7</f>
        <v>1.0165016501650166</v>
      </c>
      <c r="L7" s="16" t="s">
        <v>224</v>
      </c>
      <c r="M7" s="16" t="s">
        <v>13</v>
      </c>
      <c r="N7" s="131" t="s">
        <v>140</v>
      </c>
    </row>
    <row r="8" spans="1:14" ht="21.75" customHeight="1" x14ac:dyDescent="0.2">
      <c r="A8" s="551"/>
      <c r="B8" s="15" t="s">
        <v>33</v>
      </c>
      <c r="C8" s="15"/>
      <c r="D8" s="153"/>
      <c r="E8" s="154"/>
      <c r="F8" s="154"/>
      <c r="G8" s="153"/>
      <c r="H8" s="153"/>
      <c r="I8" s="153"/>
      <c r="J8" s="43"/>
      <c r="K8" s="44"/>
      <c r="L8" s="28"/>
      <c r="M8" s="28"/>
      <c r="N8" s="66"/>
    </row>
    <row r="9" spans="1:14" ht="49.5" customHeight="1" x14ac:dyDescent="0.2">
      <c r="A9" s="551"/>
      <c r="B9" s="408" t="s">
        <v>31</v>
      </c>
      <c r="C9" s="134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79">
        <v>3</v>
      </c>
      <c r="I9" s="79">
        <v>3</v>
      </c>
      <c r="J9" s="280">
        <f>H9/I9</f>
        <v>1</v>
      </c>
      <c r="K9" s="280">
        <f>J9</f>
        <v>1</v>
      </c>
      <c r="L9" s="16" t="s">
        <v>223</v>
      </c>
      <c r="M9" s="16" t="s">
        <v>13</v>
      </c>
      <c r="N9" s="364" t="s">
        <v>140</v>
      </c>
    </row>
    <row r="10" spans="1:14" ht="18" customHeight="1" x14ac:dyDescent="0.2">
      <c r="A10" s="551"/>
      <c r="B10" s="15" t="s">
        <v>84</v>
      </c>
      <c r="C10" s="15"/>
      <c r="D10" s="153"/>
      <c r="E10" s="154"/>
      <c r="F10" s="154"/>
      <c r="G10" s="153"/>
      <c r="H10" s="153"/>
      <c r="I10" s="153"/>
      <c r="J10" s="385"/>
      <c r="K10" s="386"/>
      <c r="L10" s="28"/>
      <c r="M10" s="28"/>
      <c r="N10" s="66"/>
    </row>
    <row r="11" spans="1:14" ht="49.5" customHeight="1" x14ac:dyDescent="0.2">
      <c r="A11" s="551"/>
      <c r="B11" s="408" t="s">
        <v>31</v>
      </c>
      <c r="C11" s="134" t="s">
        <v>165</v>
      </c>
      <c r="D11" s="79" t="s">
        <v>6</v>
      </c>
      <c r="E11" s="46" t="s">
        <v>7</v>
      </c>
      <c r="F11" s="46" t="s">
        <v>8</v>
      </c>
      <c r="G11" s="79" t="s">
        <v>9</v>
      </c>
      <c r="H11" s="79">
        <v>3.7</v>
      </c>
      <c r="I11" s="79">
        <v>7</v>
      </c>
      <c r="J11" s="280">
        <v>1.1000000000000001</v>
      </c>
      <c r="K11" s="280">
        <f>J11</f>
        <v>1.1000000000000001</v>
      </c>
      <c r="L11" s="16" t="s">
        <v>224</v>
      </c>
      <c r="M11" s="16" t="s">
        <v>13</v>
      </c>
      <c r="N11" s="131" t="s">
        <v>140</v>
      </c>
    </row>
    <row r="12" spans="1:14" ht="12.75" x14ac:dyDescent="0.2">
      <c r="A12" s="551"/>
      <c r="B12" s="15" t="s">
        <v>199</v>
      </c>
      <c r="C12" s="15"/>
      <c r="D12" s="153"/>
      <c r="E12" s="154"/>
      <c r="F12" s="154"/>
      <c r="G12" s="153"/>
      <c r="H12" s="153"/>
      <c r="I12" s="153"/>
      <c r="J12" s="43"/>
      <c r="K12" s="44"/>
      <c r="L12" s="28"/>
      <c r="M12" s="28"/>
      <c r="N12" s="66"/>
    </row>
    <row r="13" spans="1:14" ht="51" x14ac:dyDescent="0.2">
      <c r="A13" s="551"/>
      <c r="B13" s="408" t="s">
        <v>31</v>
      </c>
      <c r="C13" s="134" t="s">
        <v>165</v>
      </c>
      <c r="D13" s="79" t="s">
        <v>6</v>
      </c>
      <c r="E13" s="46" t="s">
        <v>7</v>
      </c>
      <c r="F13" s="46" t="s">
        <v>8</v>
      </c>
      <c r="G13" s="79" t="s">
        <v>9</v>
      </c>
      <c r="H13" s="79">
        <v>1</v>
      </c>
      <c r="I13" s="79">
        <v>1</v>
      </c>
      <c r="J13" s="280">
        <f>I13/H13</f>
        <v>1</v>
      </c>
      <c r="K13" s="280">
        <f>J13</f>
        <v>1</v>
      </c>
      <c r="L13" s="16" t="s">
        <v>223</v>
      </c>
      <c r="M13" s="16" t="s">
        <v>13</v>
      </c>
      <c r="N13" s="131" t="s">
        <v>140</v>
      </c>
    </row>
    <row r="14" spans="1:14" ht="19.5" customHeight="1" x14ac:dyDescent="0.2">
      <c r="A14" s="551"/>
      <c r="B14" s="409" t="s">
        <v>85</v>
      </c>
      <c r="C14" s="241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40"/>
    </row>
    <row r="15" spans="1:14" ht="18.75" customHeight="1" x14ac:dyDescent="0.2">
      <c r="A15" s="551"/>
      <c r="B15" s="558" t="s">
        <v>22</v>
      </c>
      <c r="C15" s="558"/>
      <c r="D15" s="558"/>
      <c r="E15" s="558"/>
      <c r="F15" s="558"/>
      <c r="G15" s="558"/>
      <c r="H15" s="558"/>
      <c r="I15" s="558"/>
      <c r="J15" s="558"/>
      <c r="K15" s="559"/>
      <c r="L15" s="15"/>
      <c r="M15" s="15"/>
      <c r="N15" s="40"/>
    </row>
    <row r="16" spans="1:14" ht="54" customHeight="1" x14ac:dyDescent="0.2">
      <c r="A16" s="551"/>
      <c r="B16" s="407" t="s">
        <v>34</v>
      </c>
      <c r="C16" s="36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282</v>
      </c>
      <c r="I16" s="79">
        <v>282</v>
      </c>
      <c r="J16" s="41">
        <f>I16/H16</f>
        <v>1</v>
      </c>
      <c r="K16" s="42">
        <f>J16</f>
        <v>1</v>
      </c>
      <c r="L16" s="16" t="s">
        <v>224</v>
      </c>
      <c r="M16" s="16" t="s">
        <v>13</v>
      </c>
      <c r="N16" s="319" t="s">
        <v>140</v>
      </c>
    </row>
    <row r="17" spans="1:14" ht="16.5" customHeight="1" x14ac:dyDescent="0.2">
      <c r="A17" s="551"/>
      <c r="B17" s="15" t="s">
        <v>84</v>
      </c>
      <c r="C17" s="15"/>
      <c r="D17" s="153"/>
      <c r="E17" s="154"/>
      <c r="F17" s="154"/>
      <c r="G17" s="153"/>
      <c r="H17" s="153"/>
      <c r="I17" s="153"/>
      <c r="J17" s="43"/>
      <c r="K17" s="44"/>
      <c r="L17" s="28"/>
      <c r="M17" s="28"/>
      <c r="N17" s="66"/>
    </row>
    <row r="18" spans="1:14" ht="54" customHeight="1" x14ac:dyDescent="0.2">
      <c r="A18" s="551"/>
      <c r="B18" s="410" t="s">
        <v>31</v>
      </c>
      <c r="C18" s="383" t="s">
        <v>165</v>
      </c>
      <c r="D18" s="193" t="s">
        <v>6</v>
      </c>
      <c r="E18" s="191" t="s">
        <v>7</v>
      </c>
      <c r="F18" s="191" t="s">
        <v>8</v>
      </c>
      <c r="G18" s="193" t="s">
        <v>9</v>
      </c>
      <c r="H18" s="193">
        <v>1</v>
      </c>
      <c r="I18" s="193">
        <v>1</v>
      </c>
      <c r="J18" s="280">
        <f>I18/H18</f>
        <v>1</v>
      </c>
      <c r="K18" s="280">
        <f>J18</f>
        <v>1</v>
      </c>
      <c r="L18" s="252" t="s">
        <v>262</v>
      </c>
      <c r="M18" s="252" t="s">
        <v>13</v>
      </c>
      <c r="N18" s="382" t="s">
        <v>140</v>
      </c>
    </row>
    <row r="19" spans="1:14" ht="12.75" x14ac:dyDescent="0.2">
      <c r="A19" s="551"/>
      <c r="B19" s="505" t="s">
        <v>191</v>
      </c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6"/>
    </row>
    <row r="20" spans="1:14" ht="51.75" customHeight="1" x14ac:dyDescent="0.2">
      <c r="A20" s="551"/>
      <c r="B20" s="411" t="s">
        <v>34</v>
      </c>
      <c r="C20" s="82" t="s">
        <v>166</v>
      </c>
      <c r="D20" s="64" t="s">
        <v>6</v>
      </c>
      <c r="E20" s="63" t="s">
        <v>7</v>
      </c>
      <c r="F20" s="63" t="s">
        <v>8</v>
      </c>
      <c r="G20" s="64" t="s">
        <v>9</v>
      </c>
      <c r="H20" s="148">
        <v>3</v>
      </c>
      <c r="I20" s="148">
        <v>3</v>
      </c>
      <c r="J20" s="149">
        <f>I20/H20</f>
        <v>1</v>
      </c>
      <c r="K20" s="149">
        <f>J20</f>
        <v>1</v>
      </c>
      <c r="L20" s="124"/>
      <c r="M20" s="16" t="s">
        <v>13</v>
      </c>
      <c r="N20" s="131" t="s">
        <v>140</v>
      </c>
    </row>
    <row r="21" spans="1:14" ht="27.75" customHeight="1" x14ac:dyDescent="0.2">
      <c r="A21" s="551"/>
      <c r="B21" s="505" t="s">
        <v>192</v>
      </c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6"/>
    </row>
    <row r="22" spans="1:14" ht="51" x14ac:dyDescent="0.2">
      <c r="A22" s="551"/>
      <c r="B22" s="411" t="s">
        <v>34</v>
      </c>
      <c r="C22" s="82" t="s">
        <v>166</v>
      </c>
      <c r="D22" s="64" t="s">
        <v>6</v>
      </c>
      <c r="E22" s="63" t="s">
        <v>7</v>
      </c>
      <c r="F22" s="63" t="s">
        <v>8</v>
      </c>
      <c r="G22" s="64" t="s">
        <v>9</v>
      </c>
      <c r="H22" s="148">
        <v>110</v>
      </c>
      <c r="I22" s="148">
        <v>110</v>
      </c>
      <c r="J22" s="149">
        <f>I22/H22</f>
        <v>1</v>
      </c>
      <c r="K22" s="149">
        <f>J22</f>
        <v>1</v>
      </c>
      <c r="L22" s="16" t="s">
        <v>224</v>
      </c>
      <c r="M22" s="16" t="s">
        <v>13</v>
      </c>
      <c r="N22" s="364" t="s">
        <v>140</v>
      </c>
    </row>
    <row r="23" spans="1:14" ht="12.75" x14ac:dyDescent="0.2">
      <c r="A23" s="551"/>
      <c r="B23" s="409" t="s">
        <v>79</v>
      </c>
      <c r="C23" s="241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40"/>
    </row>
    <row r="24" spans="1:14" ht="33" customHeight="1" x14ac:dyDescent="0.2">
      <c r="A24" s="551"/>
      <c r="B24" s="505" t="s">
        <v>122</v>
      </c>
      <c r="C24" s="505"/>
      <c r="D24" s="505"/>
      <c r="E24" s="505"/>
      <c r="F24" s="505"/>
      <c r="G24" s="505"/>
      <c r="H24" s="505"/>
      <c r="I24" s="505"/>
      <c r="J24" s="505"/>
      <c r="K24" s="505"/>
      <c r="L24" s="505"/>
      <c r="M24" s="505"/>
      <c r="N24" s="506"/>
    </row>
    <row r="25" spans="1:14" ht="62.25" customHeight="1" x14ac:dyDescent="0.2">
      <c r="A25" s="551"/>
      <c r="B25" s="411" t="s">
        <v>35</v>
      </c>
      <c r="C25" s="82" t="s">
        <v>170</v>
      </c>
      <c r="D25" s="79" t="s">
        <v>6</v>
      </c>
      <c r="E25" s="46" t="s">
        <v>7</v>
      </c>
      <c r="F25" s="46" t="s">
        <v>8</v>
      </c>
      <c r="G25" s="79" t="s">
        <v>9</v>
      </c>
      <c r="H25" s="148">
        <v>89</v>
      </c>
      <c r="I25" s="148">
        <v>92</v>
      </c>
      <c r="J25" s="149">
        <f>I25/H25</f>
        <v>1.0337078651685394</v>
      </c>
      <c r="K25" s="149">
        <f>J25</f>
        <v>1.0337078651685394</v>
      </c>
      <c r="L25" s="63" t="s">
        <v>38</v>
      </c>
      <c r="M25" s="16" t="s">
        <v>13</v>
      </c>
      <c r="N25" s="319" t="s">
        <v>140</v>
      </c>
    </row>
    <row r="26" spans="1:14" ht="16.5" customHeight="1" x14ac:dyDescent="0.2">
      <c r="A26" s="551"/>
      <c r="B26" s="505" t="s">
        <v>200</v>
      </c>
      <c r="C26" s="505"/>
      <c r="D26" s="505"/>
      <c r="E26" s="505"/>
      <c r="F26" s="505"/>
      <c r="G26" s="505"/>
      <c r="H26" s="505"/>
      <c r="I26" s="505"/>
      <c r="J26" s="505"/>
      <c r="K26" s="505"/>
      <c r="L26" s="505"/>
      <c r="M26" s="505"/>
      <c r="N26" s="506"/>
    </row>
    <row r="27" spans="1:14" ht="59.45" customHeight="1" x14ac:dyDescent="0.2">
      <c r="A27" s="551"/>
      <c r="B27" s="411" t="s">
        <v>35</v>
      </c>
      <c r="C27" s="82" t="s">
        <v>170</v>
      </c>
      <c r="D27" s="79" t="s">
        <v>6</v>
      </c>
      <c r="E27" s="46" t="s">
        <v>7</v>
      </c>
      <c r="F27" s="46" t="s">
        <v>8</v>
      </c>
      <c r="G27" s="79" t="s">
        <v>9</v>
      </c>
      <c r="H27" s="148">
        <v>1</v>
      </c>
      <c r="I27" s="148">
        <v>1</v>
      </c>
      <c r="J27" s="149">
        <f>I27/H27</f>
        <v>1</v>
      </c>
      <c r="K27" s="149">
        <f>J27</f>
        <v>1</v>
      </c>
      <c r="L27" s="63" t="s">
        <v>38</v>
      </c>
      <c r="M27" s="16" t="s">
        <v>13</v>
      </c>
      <c r="N27" s="364" t="s">
        <v>140</v>
      </c>
    </row>
    <row r="28" spans="1:14" ht="24.75" customHeight="1" x14ac:dyDescent="0.2">
      <c r="A28" s="338"/>
      <c r="B28" s="117" t="s">
        <v>84</v>
      </c>
      <c r="C28" s="15"/>
      <c r="D28" s="153"/>
      <c r="E28" s="154"/>
      <c r="F28" s="154"/>
      <c r="G28" s="153"/>
      <c r="H28" s="153"/>
      <c r="I28" s="153"/>
      <c r="J28" s="43"/>
      <c r="K28" s="44"/>
      <c r="L28" s="28"/>
      <c r="M28" s="28"/>
      <c r="N28" s="66"/>
    </row>
    <row r="29" spans="1:14" ht="59.45" customHeight="1" x14ac:dyDescent="0.2">
      <c r="A29" s="338"/>
      <c r="B29" s="383" t="s">
        <v>31</v>
      </c>
      <c r="C29" s="383" t="s">
        <v>165</v>
      </c>
      <c r="D29" s="193" t="s">
        <v>6</v>
      </c>
      <c r="E29" s="191" t="s">
        <v>7</v>
      </c>
      <c r="F29" s="191" t="s">
        <v>8</v>
      </c>
      <c r="G29" s="193" t="s">
        <v>9</v>
      </c>
      <c r="H29" s="193">
        <v>1</v>
      </c>
      <c r="I29" s="193">
        <v>1</v>
      </c>
      <c r="J29" s="280">
        <f>I29/H29</f>
        <v>1</v>
      </c>
      <c r="K29" s="280">
        <f>J29</f>
        <v>1</v>
      </c>
      <c r="L29" s="252" t="s">
        <v>262</v>
      </c>
      <c r="M29" s="252" t="s">
        <v>13</v>
      </c>
      <c r="N29" s="382" t="s">
        <v>140</v>
      </c>
    </row>
    <row r="30" spans="1:14" s="27" customFormat="1" ht="17.25" customHeight="1" x14ac:dyDescent="0.2">
      <c r="B30" s="507" t="s">
        <v>75</v>
      </c>
      <c r="C30" s="508"/>
      <c r="D30" s="508"/>
      <c r="E30" s="508"/>
      <c r="F30" s="508"/>
      <c r="G30" s="508"/>
      <c r="H30" s="508"/>
      <c r="I30" s="508"/>
      <c r="J30" s="508"/>
      <c r="K30" s="508"/>
      <c r="L30" s="508"/>
      <c r="M30" s="508"/>
      <c r="N30" s="509"/>
    </row>
    <row r="31" spans="1:14" s="27" customFormat="1" ht="19.5" customHeight="1" x14ac:dyDescent="0.2">
      <c r="B31" s="569" t="s">
        <v>193</v>
      </c>
      <c r="C31" s="569"/>
      <c r="D31" s="569"/>
      <c r="E31" s="569"/>
      <c r="F31" s="569"/>
      <c r="G31" s="569"/>
      <c r="H31" s="569"/>
      <c r="I31" s="569"/>
      <c r="J31" s="569"/>
      <c r="K31" s="569"/>
      <c r="L31" s="569"/>
      <c r="M31" s="569"/>
      <c r="N31" s="569"/>
    </row>
    <row r="32" spans="1:14" ht="38.25" x14ac:dyDescent="0.2">
      <c r="B32" s="510" t="s">
        <v>47</v>
      </c>
      <c r="C32" s="61" t="s">
        <v>167</v>
      </c>
      <c r="D32" s="570" t="s">
        <v>6</v>
      </c>
      <c r="E32" s="567" t="s">
        <v>7</v>
      </c>
      <c r="F32" s="63" t="s">
        <v>36</v>
      </c>
      <c r="G32" s="63" t="s">
        <v>37</v>
      </c>
      <c r="H32" s="271">
        <v>78030</v>
      </c>
      <c r="I32" s="271">
        <v>33864</v>
      </c>
      <c r="J32" s="41">
        <f>I32/H32</f>
        <v>0.43398692810457518</v>
      </c>
      <c r="K32" s="564">
        <f>(J32+J33)/2</f>
        <v>0.71699346405228759</v>
      </c>
      <c r="L32" s="63" t="s">
        <v>224</v>
      </c>
      <c r="M32" s="16" t="s">
        <v>40</v>
      </c>
      <c r="N32" s="540" t="s">
        <v>141</v>
      </c>
    </row>
    <row r="33" spans="2:14" ht="25.5" x14ac:dyDescent="0.2">
      <c r="B33" s="511"/>
      <c r="C33" s="186"/>
      <c r="D33" s="570"/>
      <c r="E33" s="568"/>
      <c r="F33" s="63" t="s">
        <v>8</v>
      </c>
      <c r="G33" s="64" t="s">
        <v>9</v>
      </c>
      <c r="H33" s="271">
        <v>137</v>
      </c>
      <c r="I33" s="271">
        <v>137</v>
      </c>
      <c r="J33" s="41">
        <f>I33/H33</f>
        <v>1</v>
      </c>
      <c r="K33" s="566"/>
      <c r="L33" s="271"/>
      <c r="M33" s="16" t="s">
        <v>13</v>
      </c>
      <c r="N33" s="542"/>
    </row>
    <row r="34" spans="2:14" ht="12.75" x14ac:dyDescent="0.2">
      <c r="B34" s="507" t="s">
        <v>201</v>
      </c>
      <c r="C34" s="508"/>
      <c r="D34" s="508"/>
      <c r="E34" s="508"/>
      <c r="F34" s="508"/>
      <c r="G34" s="508"/>
      <c r="H34" s="508"/>
      <c r="I34" s="508"/>
      <c r="J34" s="508"/>
      <c r="K34" s="508"/>
      <c r="L34" s="508"/>
      <c r="M34" s="508"/>
      <c r="N34" s="509"/>
    </row>
    <row r="35" spans="2:14" ht="42" customHeight="1" x14ac:dyDescent="0.2">
      <c r="B35" s="510" t="s">
        <v>47</v>
      </c>
      <c r="C35" s="61" t="s">
        <v>167</v>
      </c>
      <c r="D35" s="561" t="s">
        <v>6</v>
      </c>
      <c r="E35" s="567" t="s">
        <v>7</v>
      </c>
      <c r="F35" s="63" t="s">
        <v>36</v>
      </c>
      <c r="G35" s="63" t="s">
        <v>37</v>
      </c>
      <c r="H35" s="271">
        <v>13770</v>
      </c>
      <c r="I35" s="271">
        <v>3362</v>
      </c>
      <c r="J35" s="41">
        <f>I35/H35</f>
        <v>0.24415395787944807</v>
      </c>
      <c r="K35" s="564">
        <f>(J35+J36)/2</f>
        <v>0.61120741372233278</v>
      </c>
      <c r="L35" s="63" t="s">
        <v>224</v>
      </c>
      <c r="M35" s="16" t="s">
        <v>40</v>
      </c>
      <c r="N35" s="540" t="s">
        <v>143</v>
      </c>
    </row>
    <row r="36" spans="2:14" ht="25.5" x14ac:dyDescent="0.2">
      <c r="B36" s="511"/>
      <c r="C36" s="186"/>
      <c r="D36" s="563"/>
      <c r="E36" s="568"/>
      <c r="F36" s="63" t="s">
        <v>8</v>
      </c>
      <c r="G36" s="64" t="s">
        <v>9</v>
      </c>
      <c r="H36" s="271">
        <v>46</v>
      </c>
      <c r="I36" s="271">
        <v>45</v>
      </c>
      <c r="J36" s="41">
        <f>I36/H36</f>
        <v>0.97826086956521741</v>
      </c>
      <c r="K36" s="566"/>
      <c r="L36" s="271"/>
      <c r="M36" s="16" t="s">
        <v>13</v>
      </c>
      <c r="N36" s="542"/>
    </row>
    <row r="37" spans="2:14" ht="18" customHeight="1" x14ac:dyDescent="0.2">
      <c r="B37" s="507" t="s">
        <v>202</v>
      </c>
      <c r="C37" s="508"/>
      <c r="D37" s="508"/>
      <c r="E37" s="508"/>
      <c r="F37" s="508"/>
      <c r="G37" s="508"/>
      <c r="H37" s="508"/>
      <c r="I37" s="508"/>
      <c r="J37" s="508"/>
      <c r="K37" s="508"/>
      <c r="L37" s="508"/>
      <c r="M37" s="508"/>
      <c r="N37" s="509"/>
    </row>
    <row r="38" spans="2:14" ht="38.25" x14ac:dyDescent="0.2">
      <c r="B38" s="510" t="s">
        <v>47</v>
      </c>
      <c r="C38" s="61" t="s">
        <v>167</v>
      </c>
      <c r="D38" s="561" t="s">
        <v>6</v>
      </c>
      <c r="E38" s="567" t="s">
        <v>7</v>
      </c>
      <c r="F38" s="63" t="s">
        <v>36</v>
      </c>
      <c r="G38" s="63" t="s">
        <v>37</v>
      </c>
      <c r="H38" s="271">
        <v>89760</v>
      </c>
      <c r="I38" s="271">
        <v>22012</v>
      </c>
      <c r="J38" s="41">
        <f>I38/H38</f>
        <v>0.24523172905525847</v>
      </c>
      <c r="K38" s="564">
        <f>(J38+J39)/2</f>
        <v>0.63261586452762919</v>
      </c>
      <c r="L38" s="63" t="s">
        <v>38</v>
      </c>
      <c r="M38" s="16" t="s">
        <v>40</v>
      </c>
      <c r="N38" s="540" t="s">
        <v>143</v>
      </c>
    </row>
    <row r="39" spans="2:14" ht="25.5" x14ac:dyDescent="0.2">
      <c r="B39" s="511"/>
      <c r="C39" s="186"/>
      <c r="D39" s="563"/>
      <c r="E39" s="568"/>
      <c r="F39" s="63" t="s">
        <v>8</v>
      </c>
      <c r="G39" s="64" t="s">
        <v>9</v>
      </c>
      <c r="H39" s="271">
        <v>100</v>
      </c>
      <c r="I39" s="271">
        <v>102</v>
      </c>
      <c r="J39" s="41">
        <f>I39/H39</f>
        <v>1.02</v>
      </c>
      <c r="K39" s="566"/>
      <c r="L39" s="271"/>
      <c r="M39" s="16" t="s">
        <v>13</v>
      </c>
      <c r="N39" s="542"/>
    </row>
    <row r="40" spans="2:14" ht="18" customHeight="1" x14ac:dyDescent="0.2">
      <c r="B40" s="507" t="s">
        <v>225</v>
      </c>
      <c r="C40" s="508"/>
      <c r="D40" s="508"/>
      <c r="E40" s="508"/>
      <c r="F40" s="508"/>
      <c r="G40" s="508"/>
      <c r="H40" s="508"/>
      <c r="I40" s="508"/>
      <c r="J40" s="508"/>
      <c r="K40" s="508"/>
      <c r="L40" s="508"/>
      <c r="M40" s="508"/>
      <c r="N40" s="509"/>
    </row>
    <row r="41" spans="2:14" ht="38.25" x14ac:dyDescent="0.2">
      <c r="B41" s="510" t="s">
        <v>47</v>
      </c>
      <c r="C41" s="61" t="s">
        <v>167</v>
      </c>
      <c r="D41" s="561" t="s">
        <v>6</v>
      </c>
      <c r="E41" s="567" t="s">
        <v>7</v>
      </c>
      <c r="F41" s="63" t="s">
        <v>36</v>
      </c>
      <c r="G41" s="63" t="s">
        <v>37</v>
      </c>
      <c r="H41" s="271">
        <v>155040</v>
      </c>
      <c r="I41" s="271">
        <v>29282</v>
      </c>
      <c r="J41" s="41">
        <f>I41/H41</f>
        <v>0.18886738906088751</v>
      </c>
      <c r="K41" s="564">
        <f>(J41+J42)/2</f>
        <v>0.59049668665642807</v>
      </c>
      <c r="L41" s="63" t="s">
        <v>38</v>
      </c>
      <c r="M41" s="16" t="s">
        <v>40</v>
      </c>
      <c r="N41" s="540" t="s">
        <v>143</v>
      </c>
    </row>
    <row r="42" spans="2:14" ht="25.5" x14ac:dyDescent="0.2">
      <c r="B42" s="511"/>
      <c r="C42" s="186"/>
      <c r="D42" s="563"/>
      <c r="E42" s="568"/>
      <c r="F42" s="63" t="s">
        <v>8</v>
      </c>
      <c r="G42" s="64" t="s">
        <v>9</v>
      </c>
      <c r="H42" s="271">
        <v>127</v>
      </c>
      <c r="I42" s="271">
        <v>126</v>
      </c>
      <c r="J42" s="41">
        <f>I42/H42</f>
        <v>0.99212598425196852</v>
      </c>
      <c r="K42" s="566"/>
      <c r="L42" s="271"/>
      <c r="M42" s="16" t="s">
        <v>13</v>
      </c>
      <c r="N42" s="542"/>
    </row>
    <row r="43" spans="2:14" ht="12.75" x14ac:dyDescent="0.2">
      <c r="B43" s="507" t="s">
        <v>261</v>
      </c>
      <c r="C43" s="508"/>
      <c r="D43" s="508"/>
      <c r="E43" s="508"/>
      <c r="F43" s="508"/>
      <c r="G43" s="508"/>
      <c r="H43" s="508"/>
      <c r="I43" s="508"/>
      <c r="J43" s="508"/>
      <c r="K43" s="508"/>
      <c r="L43" s="508"/>
      <c r="M43" s="508"/>
      <c r="N43" s="509"/>
    </row>
    <row r="44" spans="2:14" ht="38.25" x14ac:dyDescent="0.2">
      <c r="B44" s="510" t="s">
        <v>47</v>
      </c>
      <c r="C44" s="61" t="s">
        <v>167</v>
      </c>
      <c r="D44" s="561" t="s">
        <v>6</v>
      </c>
      <c r="E44" s="567" t="s">
        <v>7</v>
      </c>
      <c r="F44" s="63" t="s">
        <v>36</v>
      </c>
      <c r="G44" s="63" t="s">
        <v>37</v>
      </c>
      <c r="H44" s="271">
        <v>122400</v>
      </c>
      <c r="I44" s="271">
        <v>28386</v>
      </c>
      <c r="J44" s="41">
        <f>I44/H44</f>
        <v>0.23191176470588235</v>
      </c>
      <c r="K44" s="564">
        <f>(J44+J45)/2</f>
        <v>0.61595588235294119</v>
      </c>
      <c r="L44" s="63" t="s">
        <v>38</v>
      </c>
      <c r="M44" s="16" t="s">
        <v>40</v>
      </c>
      <c r="N44" s="540" t="s">
        <v>143</v>
      </c>
    </row>
    <row r="45" spans="2:14" ht="25.5" x14ac:dyDescent="0.2">
      <c r="B45" s="511"/>
      <c r="C45" s="186"/>
      <c r="D45" s="563"/>
      <c r="E45" s="568"/>
      <c r="F45" s="63" t="s">
        <v>8</v>
      </c>
      <c r="G45" s="64" t="s">
        <v>9</v>
      </c>
      <c r="H45" s="271">
        <v>120</v>
      </c>
      <c r="I45" s="271">
        <v>120</v>
      </c>
      <c r="J45" s="41">
        <f>I45/H45</f>
        <v>1</v>
      </c>
      <c r="K45" s="566"/>
      <c r="L45" s="271"/>
      <c r="M45" s="16" t="s">
        <v>13</v>
      </c>
      <c r="N45" s="542"/>
    </row>
    <row r="46" spans="2:14" ht="12.75" x14ac:dyDescent="0.2">
      <c r="B46" s="118" t="s">
        <v>145</v>
      </c>
      <c r="C46" s="118"/>
      <c r="D46"/>
      <c r="E46"/>
      <c r="F46"/>
      <c r="G46"/>
      <c r="H46"/>
      <c r="I46"/>
      <c r="J46"/>
      <c r="K46"/>
      <c r="L46"/>
      <c r="M46"/>
      <c r="N46"/>
    </row>
    <row r="47" spans="2:14" ht="12.75" x14ac:dyDescent="0.2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pans="2:14" ht="12.75" x14ac:dyDescent="0.2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 ht="12.75" x14ac:dyDescent="0.2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 ht="12.75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</row>
    <row r="51" spans="2:14" ht="12.75" x14ac:dyDescent="0.2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</row>
    <row r="52" spans="2:14" ht="12.75" x14ac:dyDescent="0.2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 ht="12.75" x14ac:dyDescent="0.2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 ht="12.75" x14ac:dyDescent="0.2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 ht="12.75" x14ac:dyDescent="0.2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 ht="12.75" x14ac:dyDescent="0.2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 ht="12.75" x14ac:dyDescent="0.2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 ht="12.75" x14ac:dyDescent="0.2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 ht="12.75" x14ac:dyDescent="0.2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 ht="12.75" x14ac:dyDescent="0.2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 ht="12.75" x14ac:dyDescent="0.2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2:14" ht="12.75" x14ac:dyDescent="0.2"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2:14" ht="12.75" x14ac:dyDescent="0.2"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2:14" ht="12.75" x14ac:dyDescent="0.2"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2:14" ht="12.75" x14ac:dyDescent="0.2">
      <c r="B65"/>
      <c r="C65"/>
      <c r="D65"/>
      <c r="E65"/>
      <c r="F65"/>
      <c r="G65"/>
      <c r="H65"/>
      <c r="I65"/>
      <c r="J65"/>
      <c r="K65"/>
      <c r="L65"/>
      <c r="M65"/>
      <c r="N65"/>
    </row>
    <row r="66" spans="2:14" ht="12.75" x14ac:dyDescent="0.2"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2:14" ht="12.75" x14ac:dyDescent="0.2">
      <c r="B67"/>
      <c r="C67"/>
      <c r="D67"/>
      <c r="E67"/>
      <c r="F67"/>
      <c r="G67"/>
      <c r="H67"/>
      <c r="I67"/>
      <c r="J67"/>
      <c r="K67"/>
      <c r="L67"/>
      <c r="M67"/>
      <c r="N67"/>
    </row>
    <row r="68" spans="2:14" ht="12.75" x14ac:dyDescent="0.2">
      <c r="B68"/>
      <c r="C68"/>
      <c r="D68"/>
      <c r="E68"/>
      <c r="F68"/>
      <c r="G68"/>
      <c r="H68"/>
      <c r="I68"/>
      <c r="J68"/>
      <c r="K68"/>
      <c r="L68"/>
      <c r="M68"/>
      <c r="N68"/>
    </row>
    <row r="69" spans="2:14" ht="12.75" x14ac:dyDescent="0.2">
      <c r="B69"/>
      <c r="C69"/>
      <c r="D69"/>
      <c r="E69"/>
      <c r="F69"/>
      <c r="G69"/>
      <c r="H69"/>
      <c r="I69"/>
      <c r="J69"/>
      <c r="K69"/>
      <c r="L69"/>
      <c r="M69"/>
      <c r="N69"/>
    </row>
    <row r="70" spans="2:14" ht="12.75" x14ac:dyDescent="0.2">
      <c r="B70"/>
      <c r="C70"/>
      <c r="D70"/>
      <c r="E70"/>
      <c r="F70"/>
      <c r="G70"/>
      <c r="H70"/>
      <c r="I70"/>
      <c r="J70"/>
      <c r="K70"/>
      <c r="L70"/>
      <c r="M70"/>
      <c r="N70"/>
    </row>
    <row r="71" spans="2:14" ht="12.75" x14ac:dyDescent="0.2">
      <c r="B71"/>
      <c r="C71"/>
      <c r="D71"/>
      <c r="E71"/>
      <c r="F71"/>
      <c r="G71"/>
      <c r="H71"/>
      <c r="I71"/>
      <c r="J71"/>
      <c r="K71"/>
      <c r="L71"/>
      <c r="M71"/>
      <c r="N71"/>
    </row>
    <row r="72" spans="2:14" ht="12.75" x14ac:dyDescent="0.2"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2:14" ht="12.75" x14ac:dyDescent="0.2"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2:14" ht="12.75" x14ac:dyDescent="0.2"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2:14" ht="12.75" x14ac:dyDescent="0.2"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2:14" ht="12.75" x14ac:dyDescent="0.2">
      <c r="B76"/>
      <c r="C76"/>
      <c r="D76"/>
      <c r="E76"/>
      <c r="F76"/>
      <c r="G76"/>
      <c r="H76"/>
      <c r="I76"/>
      <c r="J76"/>
      <c r="K76"/>
      <c r="L76"/>
      <c r="M76"/>
      <c r="N76"/>
    </row>
    <row r="77" spans="2:14" ht="12.75" x14ac:dyDescent="0.2">
      <c r="B77"/>
      <c r="C77"/>
      <c r="D77"/>
      <c r="E77"/>
      <c r="F77"/>
      <c r="G77"/>
      <c r="H77"/>
      <c r="I77"/>
      <c r="J77"/>
      <c r="K77"/>
      <c r="L77"/>
      <c r="M77"/>
      <c r="N77"/>
    </row>
    <row r="78" spans="2:14" ht="12.75" x14ac:dyDescent="0.2">
      <c r="B78"/>
      <c r="C78"/>
      <c r="D78"/>
      <c r="E78"/>
      <c r="F78"/>
      <c r="G78"/>
      <c r="H78"/>
      <c r="I78"/>
      <c r="J78"/>
      <c r="K78"/>
      <c r="L78"/>
      <c r="M78"/>
      <c r="N78"/>
    </row>
    <row r="79" spans="2:14" ht="12.75" x14ac:dyDescent="0.2">
      <c r="B79"/>
      <c r="C79"/>
      <c r="D79"/>
      <c r="E79"/>
      <c r="F79"/>
      <c r="G79"/>
      <c r="H79"/>
      <c r="I79"/>
      <c r="J79"/>
      <c r="K79"/>
      <c r="L79"/>
      <c r="M79"/>
      <c r="N79"/>
    </row>
    <row r="80" spans="2:14" ht="12.75" x14ac:dyDescent="0.2">
      <c r="B80"/>
      <c r="C80"/>
      <c r="D80"/>
      <c r="E80"/>
      <c r="F80"/>
      <c r="G80"/>
      <c r="H80"/>
      <c r="I80"/>
      <c r="J80"/>
      <c r="K80"/>
      <c r="L80"/>
      <c r="M80"/>
      <c r="N80"/>
    </row>
    <row r="81" spans="2:14" ht="12.75" x14ac:dyDescent="0.2">
      <c r="B81"/>
      <c r="C81"/>
      <c r="D81"/>
      <c r="E81"/>
      <c r="F81"/>
      <c r="G81"/>
      <c r="H81"/>
      <c r="I81"/>
      <c r="J81"/>
      <c r="K81"/>
      <c r="L81"/>
      <c r="M81"/>
      <c r="N81"/>
    </row>
    <row r="82" spans="2:14" ht="12.75" x14ac:dyDescent="0.2">
      <c r="B82"/>
      <c r="C82"/>
      <c r="D82"/>
      <c r="E82"/>
      <c r="F82"/>
      <c r="G82"/>
      <c r="H82"/>
      <c r="I82"/>
      <c r="J82"/>
      <c r="K82"/>
      <c r="L82"/>
      <c r="M82"/>
      <c r="N82"/>
    </row>
    <row r="83" spans="2:14" ht="12.75" x14ac:dyDescent="0.2">
      <c r="B83"/>
      <c r="C83"/>
      <c r="D83"/>
      <c r="E83"/>
      <c r="F83"/>
      <c r="G83"/>
      <c r="H83"/>
      <c r="I83"/>
      <c r="J83"/>
      <c r="K83"/>
      <c r="L83"/>
      <c r="M83"/>
      <c r="N83"/>
    </row>
    <row r="84" spans="2:14" ht="12.75" x14ac:dyDescent="0.2">
      <c r="B84"/>
      <c r="C84"/>
      <c r="D84"/>
      <c r="E84"/>
      <c r="F84"/>
      <c r="G84"/>
      <c r="H84"/>
      <c r="I84"/>
      <c r="J84"/>
      <c r="K84"/>
      <c r="L84"/>
      <c r="M84"/>
      <c r="N84"/>
    </row>
    <row r="85" spans="2:14" ht="12.75" x14ac:dyDescent="0.2"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2:14" ht="12.75" x14ac:dyDescent="0.2"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2:14" ht="12.75" x14ac:dyDescent="0.2"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2:14" ht="12.75" x14ac:dyDescent="0.2">
      <c r="B88"/>
      <c r="C88"/>
      <c r="D88"/>
      <c r="E88"/>
      <c r="F88"/>
      <c r="G88"/>
      <c r="H88"/>
      <c r="I88"/>
      <c r="J88"/>
      <c r="K88"/>
      <c r="L88"/>
      <c r="M88"/>
      <c r="N88"/>
    </row>
    <row r="89" spans="2:14" ht="12.75" x14ac:dyDescent="0.2">
      <c r="B89"/>
      <c r="C89"/>
      <c r="D89"/>
      <c r="E89"/>
      <c r="F89"/>
      <c r="G89"/>
      <c r="H89"/>
      <c r="I89"/>
      <c r="J89"/>
      <c r="K89"/>
      <c r="L89"/>
      <c r="M89"/>
      <c r="N89"/>
    </row>
    <row r="90" spans="2:14" ht="12.75" x14ac:dyDescent="0.2">
      <c r="B90"/>
      <c r="C90"/>
      <c r="D90"/>
      <c r="E90"/>
      <c r="F90"/>
      <c r="G90"/>
      <c r="H90"/>
      <c r="I90"/>
      <c r="J90"/>
      <c r="K90"/>
      <c r="L90"/>
      <c r="M90"/>
      <c r="N90"/>
    </row>
    <row r="91" spans="2:14" ht="12.75" x14ac:dyDescent="0.2">
      <c r="B91"/>
      <c r="C91"/>
      <c r="D91"/>
      <c r="E91"/>
      <c r="F91"/>
      <c r="G91"/>
      <c r="H91"/>
      <c r="I91"/>
      <c r="J91"/>
      <c r="K91"/>
      <c r="L91"/>
      <c r="M91"/>
      <c r="N91"/>
    </row>
    <row r="92" spans="2:14" ht="12.75" x14ac:dyDescent="0.2">
      <c r="B92"/>
      <c r="C92"/>
      <c r="D92"/>
      <c r="E92"/>
      <c r="F92"/>
      <c r="G92"/>
      <c r="H92"/>
      <c r="I92"/>
      <c r="J92"/>
      <c r="K92"/>
      <c r="L92"/>
      <c r="M92"/>
      <c r="N92"/>
    </row>
    <row r="93" spans="2:14" ht="12.75" x14ac:dyDescent="0.2">
      <c r="B93"/>
      <c r="C93"/>
      <c r="D93"/>
      <c r="E93"/>
      <c r="F93"/>
      <c r="G93"/>
      <c r="H93"/>
      <c r="I93"/>
      <c r="J93"/>
      <c r="K93"/>
      <c r="L93"/>
      <c r="M93"/>
      <c r="N93"/>
    </row>
    <row r="94" spans="2:14" ht="12.75" x14ac:dyDescent="0.2">
      <c r="B94"/>
      <c r="C94"/>
      <c r="D94"/>
      <c r="E94"/>
      <c r="F94"/>
      <c r="G94"/>
      <c r="H94"/>
      <c r="I94"/>
      <c r="J94"/>
      <c r="K94"/>
      <c r="L94"/>
      <c r="M94"/>
      <c r="N94"/>
    </row>
    <row r="95" spans="2:14" ht="12.75" x14ac:dyDescent="0.2">
      <c r="B95"/>
      <c r="C95"/>
      <c r="D95"/>
      <c r="E95"/>
      <c r="F95"/>
      <c r="G95"/>
      <c r="H95"/>
      <c r="I95"/>
      <c r="J95"/>
      <c r="K95"/>
      <c r="L95"/>
      <c r="M95"/>
      <c r="N95"/>
    </row>
    <row r="96" spans="2:14" ht="12.75" x14ac:dyDescent="0.2">
      <c r="B96"/>
      <c r="C96"/>
      <c r="D96"/>
      <c r="E96"/>
      <c r="F96"/>
      <c r="G96"/>
      <c r="H96"/>
      <c r="I96"/>
      <c r="J96"/>
      <c r="K96"/>
      <c r="L96"/>
      <c r="M96"/>
      <c r="N96"/>
    </row>
    <row r="97" spans="2:14" ht="12.75" x14ac:dyDescent="0.2">
      <c r="B97"/>
      <c r="C97"/>
      <c r="D97"/>
      <c r="E97"/>
      <c r="F97"/>
      <c r="G97"/>
      <c r="H97"/>
      <c r="I97"/>
      <c r="J97"/>
      <c r="K97"/>
      <c r="L97"/>
      <c r="M97"/>
      <c r="N97"/>
    </row>
    <row r="98" spans="2:14" ht="12.75" x14ac:dyDescent="0.2">
      <c r="B98"/>
      <c r="C98"/>
      <c r="D98"/>
      <c r="E98"/>
      <c r="F98"/>
      <c r="G98"/>
      <c r="H98"/>
      <c r="I98"/>
      <c r="J98"/>
      <c r="K98"/>
      <c r="L98"/>
      <c r="M98"/>
      <c r="N98"/>
    </row>
    <row r="99" spans="2:14" ht="12.75" x14ac:dyDescent="0.2">
      <c r="B99"/>
      <c r="C99"/>
      <c r="D99"/>
      <c r="E99"/>
      <c r="F99"/>
      <c r="G99"/>
      <c r="H99"/>
      <c r="I99"/>
      <c r="J99"/>
      <c r="K99"/>
      <c r="L99"/>
      <c r="M99"/>
      <c r="N99"/>
    </row>
    <row r="100" spans="2:14" ht="12.75" x14ac:dyDescent="0.2">
      <c r="B100"/>
      <c r="C100"/>
      <c r="D100"/>
      <c r="E100"/>
      <c r="F100"/>
      <c r="G100"/>
      <c r="H100"/>
      <c r="I100"/>
      <c r="J100"/>
      <c r="K100"/>
      <c r="L100"/>
      <c r="M100"/>
      <c r="N100"/>
    </row>
    <row r="101" spans="2:14" ht="12.75" x14ac:dyDescent="0.2">
      <c r="B101"/>
      <c r="C101"/>
      <c r="D101"/>
      <c r="E101"/>
      <c r="F101"/>
      <c r="G101"/>
      <c r="H101"/>
      <c r="I101"/>
      <c r="J101"/>
      <c r="K101"/>
      <c r="L101"/>
      <c r="M101"/>
      <c r="N101"/>
    </row>
    <row r="102" spans="2:14" ht="12.75" x14ac:dyDescent="0.2">
      <c r="B102"/>
      <c r="C102"/>
      <c r="D102"/>
      <c r="E102"/>
      <c r="F102"/>
      <c r="G102"/>
      <c r="H102"/>
      <c r="I102"/>
      <c r="J102"/>
      <c r="K102"/>
      <c r="L102"/>
      <c r="M102"/>
      <c r="N102"/>
    </row>
    <row r="103" spans="2:14" ht="12.75" x14ac:dyDescent="0.2">
      <c r="B103"/>
      <c r="C103"/>
      <c r="D103"/>
      <c r="E103"/>
      <c r="F103"/>
      <c r="G103"/>
      <c r="H103"/>
      <c r="I103"/>
      <c r="J103"/>
      <c r="K103"/>
      <c r="L103"/>
      <c r="M103"/>
      <c r="N103"/>
    </row>
    <row r="104" spans="2:14" ht="12.75" x14ac:dyDescent="0.2">
      <c r="B104"/>
      <c r="C104"/>
      <c r="D104"/>
      <c r="E104"/>
      <c r="F104"/>
      <c r="G104"/>
      <c r="H104"/>
      <c r="I104"/>
      <c r="J104"/>
      <c r="K104"/>
      <c r="L104"/>
      <c r="M104"/>
      <c r="N104"/>
    </row>
    <row r="105" spans="2:14" ht="12.75" x14ac:dyDescent="0.2">
      <c r="B105"/>
      <c r="C105"/>
      <c r="D105"/>
      <c r="E105"/>
      <c r="F105"/>
      <c r="G105"/>
      <c r="H105"/>
      <c r="I105"/>
      <c r="J105"/>
      <c r="K105"/>
      <c r="L105"/>
      <c r="M105"/>
      <c r="N105"/>
    </row>
    <row r="106" spans="2:14" ht="12.75" x14ac:dyDescent="0.2">
      <c r="B106"/>
      <c r="C106"/>
      <c r="D106"/>
      <c r="E106"/>
      <c r="F106"/>
      <c r="G106"/>
      <c r="H106"/>
      <c r="I106"/>
      <c r="J106"/>
      <c r="K106"/>
      <c r="L106"/>
      <c r="M106"/>
      <c r="N106"/>
    </row>
    <row r="107" spans="2:14" ht="12.75" x14ac:dyDescent="0.2">
      <c r="B107"/>
      <c r="C107"/>
      <c r="D107"/>
      <c r="E107"/>
      <c r="F107"/>
      <c r="G107"/>
      <c r="H107"/>
      <c r="I107"/>
      <c r="J107"/>
      <c r="K107"/>
      <c r="L107"/>
      <c r="M107"/>
      <c r="N107"/>
    </row>
    <row r="108" spans="2:14" ht="12.75" x14ac:dyDescent="0.2">
      <c r="B108"/>
      <c r="C108"/>
      <c r="D108"/>
      <c r="E108"/>
      <c r="F108"/>
      <c r="G108"/>
      <c r="H108"/>
      <c r="I108"/>
      <c r="J108"/>
      <c r="K108"/>
      <c r="L108"/>
      <c r="M108"/>
      <c r="N108"/>
    </row>
    <row r="109" spans="2:14" ht="12.75" x14ac:dyDescent="0.2">
      <c r="B109"/>
      <c r="C109"/>
      <c r="D109"/>
      <c r="E109"/>
      <c r="F109"/>
      <c r="G109"/>
      <c r="H109"/>
      <c r="I109"/>
      <c r="J109"/>
      <c r="K109"/>
      <c r="L109"/>
      <c r="M109"/>
      <c r="N109"/>
    </row>
    <row r="110" spans="2:14" ht="12.75" x14ac:dyDescent="0.2">
      <c r="B110"/>
      <c r="C110"/>
      <c r="D110"/>
      <c r="E110"/>
      <c r="F110"/>
      <c r="G110"/>
      <c r="H110"/>
      <c r="I110"/>
      <c r="J110"/>
      <c r="K110"/>
      <c r="L110"/>
      <c r="M110"/>
      <c r="N110"/>
    </row>
    <row r="111" spans="2:14" ht="12.75" x14ac:dyDescent="0.2">
      <c r="B111"/>
      <c r="C111"/>
      <c r="D111"/>
      <c r="E111"/>
      <c r="F111"/>
      <c r="G111"/>
      <c r="H111"/>
      <c r="I111"/>
      <c r="J111"/>
      <c r="K111"/>
      <c r="L111"/>
      <c r="M111"/>
      <c r="N111"/>
    </row>
    <row r="112" spans="2:14" ht="12.75" x14ac:dyDescent="0.2">
      <c r="B112"/>
      <c r="C112"/>
      <c r="D112"/>
      <c r="E112"/>
      <c r="F112"/>
      <c r="G112"/>
      <c r="H112"/>
      <c r="I112"/>
      <c r="J112"/>
      <c r="K112"/>
      <c r="L112"/>
      <c r="M112"/>
      <c r="N112"/>
    </row>
    <row r="113" spans="2:14" ht="12.75" x14ac:dyDescent="0.2">
      <c r="B113"/>
      <c r="C113"/>
      <c r="D113"/>
      <c r="E113"/>
      <c r="F113"/>
      <c r="G113"/>
      <c r="H113"/>
      <c r="I113"/>
      <c r="J113"/>
      <c r="K113"/>
      <c r="L113"/>
      <c r="M113"/>
      <c r="N113"/>
    </row>
    <row r="114" spans="2:14" ht="12.75" x14ac:dyDescent="0.2">
      <c r="B114"/>
      <c r="C114"/>
      <c r="D114"/>
      <c r="E114"/>
      <c r="F114"/>
      <c r="G114"/>
      <c r="H114"/>
      <c r="I114"/>
      <c r="J114"/>
      <c r="K114"/>
      <c r="L114"/>
      <c r="M114"/>
      <c r="N114"/>
    </row>
    <row r="115" spans="2:14" ht="12.75" x14ac:dyDescent="0.2">
      <c r="B115"/>
      <c r="C115"/>
      <c r="D115"/>
      <c r="E115"/>
      <c r="F115"/>
      <c r="G115"/>
      <c r="H115"/>
      <c r="I115"/>
      <c r="J115"/>
      <c r="K115"/>
      <c r="L115"/>
      <c r="M115"/>
      <c r="N115"/>
    </row>
    <row r="116" spans="2:14" ht="12.75" x14ac:dyDescent="0.2">
      <c r="B116"/>
      <c r="C116"/>
      <c r="D116"/>
      <c r="E116"/>
      <c r="F116"/>
      <c r="G116"/>
      <c r="H116"/>
      <c r="I116"/>
      <c r="J116"/>
      <c r="K116"/>
      <c r="L116"/>
      <c r="M116"/>
      <c r="N116"/>
    </row>
    <row r="117" spans="2:14" ht="12.75" x14ac:dyDescent="0.2">
      <c r="B117"/>
      <c r="C117"/>
      <c r="D117"/>
      <c r="E117"/>
      <c r="F117"/>
      <c r="G117"/>
      <c r="H117"/>
      <c r="I117"/>
      <c r="J117"/>
      <c r="K117"/>
      <c r="L117"/>
      <c r="M117"/>
      <c r="N117"/>
    </row>
    <row r="118" spans="2:14" ht="12.75" x14ac:dyDescent="0.2">
      <c r="B118"/>
      <c r="C118"/>
      <c r="D118"/>
      <c r="E118"/>
      <c r="F118"/>
      <c r="G118"/>
      <c r="H118"/>
      <c r="I118"/>
      <c r="J118"/>
      <c r="K118"/>
      <c r="L118"/>
      <c r="M118"/>
      <c r="N118"/>
    </row>
    <row r="119" spans="2:14" ht="12.75" x14ac:dyDescent="0.2">
      <c r="B119"/>
      <c r="C119"/>
      <c r="D119"/>
      <c r="E119"/>
      <c r="F119"/>
      <c r="G119"/>
      <c r="H119"/>
      <c r="I119"/>
      <c r="J119"/>
      <c r="K119"/>
      <c r="L119"/>
      <c r="M119"/>
      <c r="N119"/>
    </row>
    <row r="120" spans="2:14" ht="12.75" x14ac:dyDescent="0.2">
      <c r="B120"/>
      <c r="C120"/>
      <c r="D120"/>
      <c r="E120"/>
      <c r="F120"/>
      <c r="G120"/>
      <c r="H120"/>
      <c r="I120"/>
      <c r="J120"/>
      <c r="K120"/>
      <c r="L120"/>
      <c r="M120"/>
      <c r="N120"/>
    </row>
    <row r="121" spans="2:14" ht="12.75" x14ac:dyDescent="0.2">
      <c r="B121"/>
      <c r="C121"/>
      <c r="D121"/>
      <c r="E121"/>
      <c r="F121"/>
      <c r="G121"/>
      <c r="H121"/>
      <c r="I121"/>
      <c r="J121"/>
      <c r="K121"/>
      <c r="L121"/>
      <c r="M121"/>
      <c r="N121"/>
    </row>
    <row r="122" spans="2:14" ht="12.75" x14ac:dyDescent="0.2">
      <c r="B122"/>
      <c r="C122"/>
      <c r="D122"/>
      <c r="E122"/>
      <c r="F122"/>
      <c r="G122"/>
      <c r="H122"/>
      <c r="I122"/>
      <c r="J122"/>
      <c r="K122"/>
      <c r="L122"/>
      <c r="M122"/>
      <c r="N122"/>
    </row>
    <row r="123" spans="2:14" ht="12.75" x14ac:dyDescent="0.2">
      <c r="B123"/>
      <c r="C123"/>
      <c r="D123"/>
      <c r="E123"/>
      <c r="F123"/>
      <c r="G123"/>
      <c r="H123"/>
      <c r="I123"/>
      <c r="J123"/>
      <c r="K123"/>
      <c r="L123"/>
      <c r="M123"/>
      <c r="N123"/>
    </row>
    <row r="124" spans="2:14" ht="12.75" x14ac:dyDescent="0.2">
      <c r="B124"/>
      <c r="C124"/>
      <c r="D124"/>
      <c r="E124"/>
      <c r="F124"/>
      <c r="G124"/>
      <c r="H124"/>
      <c r="I124"/>
      <c r="J124"/>
      <c r="K124"/>
      <c r="L124"/>
      <c r="M124"/>
      <c r="N124"/>
    </row>
    <row r="125" spans="2:14" ht="12.75" x14ac:dyDescent="0.2">
      <c r="B125"/>
      <c r="C125"/>
      <c r="D125"/>
      <c r="E125"/>
      <c r="F125"/>
      <c r="G125"/>
      <c r="H125"/>
      <c r="I125"/>
      <c r="J125"/>
      <c r="K125"/>
      <c r="L125"/>
      <c r="M125"/>
      <c r="N125"/>
    </row>
    <row r="126" spans="2:14" ht="12.75" x14ac:dyDescent="0.2">
      <c r="B126"/>
      <c r="C126"/>
      <c r="D126"/>
      <c r="E126"/>
      <c r="F126"/>
      <c r="G126"/>
      <c r="H126"/>
      <c r="I126"/>
      <c r="J126"/>
      <c r="K126"/>
      <c r="L126"/>
      <c r="M126"/>
      <c r="N126"/>
    </row>
    <row r="127" spans="2:14" ht="12.75" x14ac:dyDescent="0.2">
      <c r="B127"/>
      <c r="C127"/>
      <c r="D127"/>
      <c r="E127"/>
      <c r="F127"/>
      <c r="G127"/>
      <c r="H127"/>
      <c r="I127"/>
      <c r="J127"/>
      <c r="K127"/>
      <c r="L127"/>
      <c r="M127"/>
      <c r="N127"/>
    </row>
    <row r="128" spans="2:14" ht="12.75" x14ac:dyDescent="0.2">
      <c r="B128"/>
      <c r="C128"/>
      <c r="D128"/>
      <c r="E128"/>
      <c r="F128"/>
      <c r="G128"/>
      <c r="H128"/>
      <c r="I128"/>
      <c r="J128"/>
      <c r="K128"/>
      <c r="L128"/>
      <c r="M128"/>
      <c r="N128"/>
    </row>
    <row r="129" spans="2:14" ht="12.75" x14ac:dyDescent="0.2">
      <c r="B129"/>
      <c r="C129"/>
      <c r="D129"/>
      <c r="E129"/>
      <c r="F129"/>
      <c r="G129"/>
      <c r="H129"/>
      <c r="I129"/>
      <c r="J129"/>
      <c r="K129"/>
      <c r="L129"/>
      <c r="M129"/>
      <c r="N129"/>
    </row>
    <row r="130" spans="2:14" ht="12.75" x14ac:dyDescent="0.2">
      <c r="B130"/>
      <c r="C130"/>
      <c r="D130"/>
      <c r="E130"/>
      <c r="F130"/>
      <c r="G130"/>
      <c r="H130"/>
      <c r="I130"/>
      <c r="J130"/>
      <c r="K130"/>
      <c r="L130"/>
      <c r="M130"/>
      <c r="N130"/>
    </row>
    <row r="131" spans="2:14" ht="12.75" x14ac:dyDescent="0.2">
      <c r="B131"/>
      <c r="C131"/>
      <c r="D131"/>
      <c r="E131"/>
      <c r="F131"/>
      <c r="G131"/>
      <c r="H131"/>
      <c r="I131"/>
      <c r="J131"/>
      <c r="K131"/>
      <c r="L131"/>
      <c r="M131"/>
      <c r="N131"/>
    </row>
    <row r="132" spans="2:14" ht="12.75" x14ac:dyDescent="0.2">
      <c r="B132"/>
      <c r="C132"/>
      <c r="D132"/>
      <c r="E132"/>
      <c r="F132"/>
      <c r="G132"/>
      <c r="H132"/>
      <c r="I132"/>
      <c r="J132"/>
      <c r="K132"/>
      <c r="L132"/>
      <c r="M132"/>
      <c r="N132"/>
    </row>
    <row r="133" spans="2:14" ht="12.75" x14ac:dyDescent="0.2">
      <c r="B133"/>
      <c r="C133"/>
      <c r="D133"/>
      <c r="E133"/>
      <c r="F133"/>
      <c r="G133"/>
      <c r="H133"/>
      <c r="I133"/>
      <c r="J133"/>
      <c r="K133"/>
      <c r="L133"/>
      <c r="M133"/>
      <c r="N133"/>
    </row>
    <row r="134" spans="2:14" ht="12.75" x14ac:dyDescent="0.2">
      <c r="B134"/>
      <c r="C134"/>
      <c r="D134"/>
      <c r="E134"/>
      <c r="F134"/>
      <c r="G134"/>
      <c r="H134"/>
      <c r="I134"/>
      <c r="J134"/>
      <c r="K134"/>
      <c r="L134"/>
      <c r="M134"/>
      <c r="N134"/>
    </row>
    <row r="135" spans="2:14" ht="12.75" x14ac:dyDescent="0.2">
      <c r="B135"/>
      <c r="C135"/>
      <c r="D135"/>
      <c r="E135"/>
      <c r="F135"/>
      <c r="G135"/>
      <c r="H135"/>
      <c r="I135"/>
      <c r="J135"/>
      <c r="K135"/>
      <c r="L135"/>
      <c r="M135"/>
      <c r="N135"/>
    </row>
    <row r="136" spans="2:14" ht="12.75" x14ac:dyDescent="0.2">
      <c r="B136"/>
      <c r="C136"/>
      <c r="D136"/>
      <c r="E136"/>
      <c r="F136"/>
      <c r="G136"/>
      <c r="H136"/>
      <c r="I136"/>
      <c r="J136"/>
      <c r="K136"/>
      <c r="L136"/>
      <c r="M136"/>
      <c r="N136"/>
    </row>
    <row r="137" spans="2:14" ht="12.75" x14ac:dyDescent="0.2">
      <c r="B137"/>
      <c r="C137"/>
      <c r="D137"/>
      <c r="E137"/>
      <c r="F137"/>
      <c r="G137"/>
      <c r="H137"/>
      <c r="I137"/>
      <c r="J137"/>
      <c r="K137"/>
      <c r="L137"/>
      <c r="M137"/>
      <c r="N137"/>
    </row>
    <row r="138" spans="2:14" ht="12.75" x14ac:dyDescent="0.2">
      <c r="B138"/>
      <c r="C138"/>
      <c r="D138"/>
      <c r="E138"/>
      <c r="F138"/>
      <c r="G138"/>
      <c r="H138"/>
      <c r="I138"/>
      <c r="J138"/>
      <c r="K138"/>
      <c r="L138"/>
      <c r="M138"/>
      <c r="N138"/>
    </row>
    <row r="139" spans="2:14" ht="12.75" x14ac:dyDescent="0.2">
      <c r="B139"/>
      <c r="C139"/>
      <c r="D139"/>
      <c r="E139"/>
      <c r="F139"/>
      <c r="G139"/>
      <c r="H139"/>
      <c r="I139"/>
      <c r="J139"/>
      <c r="K139"/>
      <c r="L139"/>
      <c r="M139"/>
      <c r="N139"/>
    </row>
    <row r="140" spans="2:14" ht="12.75" x14ac:dyDescent="0.2">
      <c r="B140"/>
      <c r="C140"/>
      <c r="D140"/>
      <c r="E140"/>
      <c r="F140"/>
      <c r="G140"/>
      <c r="H140"/>
      <c r="I140"/>
      <c r="J140"/>
      <c r="K140"/>
      <c r="L140"/>
      <c r="M140"/>
      <c r="N140"/>
    </row>
    <row r="141" spans="2:14" ht="12.75" x14ac:dyDescent="0.2">
      <c r="B141"/>
      <c r="C141"/>
      <c r="D141"/>
      <c r="E141"/>
      <c r="F141"/>
      <c r="G141"/>
      <c r="H141"/>
      <c r="I141"/>
      <c r="J141"/>
      <c r="K141"/>
      <c r="L141"/>
      <c r="M141"/>
      <c r="N141"/>
    </row>
    <row r="142" spans="2:14" ht="12.75" x14ac:dyDescent="0.2">
      <c r="B142"/>
      <c r="C142"/>
      <c r="D142"/>
      <c r="E142"/>
      <c r="F142"/>
      <c r="G142"/>
      <c r="H142"/>
      <c r="I142"/>
      <c r="J142"/>
      <c r="K142"/>
      <c r="L142"/>
      <c r="M142"/>
      <c r="N142"/>
    </row>
    <row r="143" spans="2:14" ht="12.75" x14ac:dyDescent="0.2">
      <c r="B143"/>
      <c r="C143"/>
      <c r="D143"/>
      <c r="E143"/>
      <c r="F143"/>
      <c r="G143"/>
      <c r="H143"/>
      <c r="I143"/>
      <c r="J143"/>
      <c r="K143"/>
      <c r="L143"/>
      <c r="M143"/>
      <c r="N143"/>
    </row>
    <row r="144" spans="2:14" ht="12.75" x14ac:dyDescent="0.2">
      <c r="B144"/>
      <c r="C144"/>
      <c r="D144"/>
      <c r="E144"/>
      <c r="F144"/>
      <c r="G144"/>
      <c r="H144"/>
      <c r="I144"/>
      <c r="J144"/>
      <c r="K144"/>
      <c r="L144"/>
      <c r="M144"/>
      <c r="N144"/>
    </row>
    <row r="145" spans="2:14" ht="12.75" x14ac:dyDescent="0.2">
      <c r="B145"/>
      <c r="C145"/>
      <c r="D145"/>
      <c r="E145"/>
      <c r="F145"/>
      <c r="G145"/>
      <c r="H145"/>
      <c r="I145"/>
      <c r="J145"/>
      <c r="K145"/>
      <c r="L145"/>
      <c r="M145"/>
      <c r="N145"/>
    </row>
    <row r="146" spans="2:14" ht="12.75" x14ac:dyDescent="0.2">
      <c r="B146"/>
      <c r="C146"/>
      <c r="D146"/>
      <c r="E146"/>
      <c r="F146"/>
      <c r="G146"/>
      <c r="H146"/>
      <c r="I146"/>
      <c r="J146"/>
      <c r="K146"/>
      <c r="L146"/>
      <c r="M146"/>
      <c r="N146"/>
    </row>
    <row r="147" spans="2:14" ht="12.75" x14ac:dyDescent="0.2">
      <c r="B147"/>
      <c r="C147"/>
      <c r="D147"/>
      <c r="E147"/>
      <c r="F147"/>
      <c r="G147"/>
      <c r="H147"/>
      <c r="I147"/>
      <c r="J147"/>
      <c r="K147"/>
      <c r="L147"/>
      <c r="M147"/>
      <c r="N147"/>
    </row>
    <row r="148" spans="2:14" ht="12.75" x14ac:dyDescent="0.2">
      <c r="B148"/>
      <c r="C148"/>
      <c r="D148"/>
      <c r="E148"/>
      <c r="F148"/>
      <c r="G148"/>
      <c r="H148"/>
      <c r="I148"/>
      <c r="J148"/>
      <c r="K148"/>
      <c r="L148"/>
      <c r="M148"/>
      <c r="N148"/>
    </row>
    <row r="149" spans="2:14" ht="12.75" x14ac:dyDescent="0.2">
      <c r="B149"/>
      <c r="C149"/>
      <c r="D149"/>
      <c r="E149"/>
      <c r="F149"/>
      <c r="G149"/>
      <c r="H149"/>
      <c r="I149"/>
      <c r="J149"/>
      <c r="K149"/>
      <c r="L149"/>
      <c r="M149"/>
      <c r="N149"/>
    </row>
    <row r="150" spans="2:14" ht="12.75" x14ac:dyDescent="0.2">
      <c r="B150"/>
      <c r="C150"/>
      <c r="D150"/>
      <c r="E150"/>
      <c r="F150"/>
      <c r="G150"/>
      <c r="H150"/>
      <c r="I150"/>
      <c r="J150"/>
      <c r="K150"/>
      <c r="L150"/>
      <c r="M150"/>
      <c r="N150"/>
    </row>
    <row r="151" spans="2:14" ht="12.75" x14ac:dyDescent="0.2">
      <c r="B151"/>
      <c r="C151"/>
      <c r="D151"/>
      <c r="E151"/>
      <c r="F151"/>
      <c r="G151"/>
      <c r="H151"/>
      <c r="I151"/>
      <c r="J151"/>
      <c r="K151"/>
      <c r="L151"/>
      <c r="M151"/>
      <c r="N151"/>
    </row>
    <row r="152" spans="2:14" ht="12.75" x14ac:dyDescent="0.2">
      <c r="B152"/>
      <c r="C152"/>
      <c r="D152"/>
      <c r="E152"/>
      <c r="F152"/>
      <c r="G152"/>
      <c r="H152"/>
      <c r="I152"/>
      <c r="J152"/>
      <c r="K152"/>
      <c r="L152"/>
      <c r="M152"/>
      <c r="N152"/>
    </row>
    <row r="153" spans="2:14" ht="12.75" x14ac:dyDescent="0.2">
      <c r="B153"/>
      <c r="C153"/>
      <c r="D153"/>
      <c r="E153"/>
      <c r="F153"/>
      <c r="G153"/>
      <c r="H153"/>
      <c r="I153"/>
      <c r="J153"/>
      <c r="K153"/>
      <c r="L153"/>
      <c r="M153"/>
      <c r="N153"/>
    </row>
    <row r="154" spans="2:14" ht="12.75" x14ac:dyDescent="0.2">
      <c r="B154"/>
      <c r="C154"/>
      <c r="D154"/>
      <c r="E154"/>
      <c r="F154"/>
      <c r="G154"/>
      <c r="H154"/>
      <c r="I154"/>
      <c r="J154"/>
      <c r="K154"/>
      <c r="L154"/>
      <c r="M154"/>
      <c r="N154"/>
    </row>
    <row r="155" spans="2:14" ht="12.75" x14ac:dyDescent="0.2">
      <c r="B155"/>
      <c r="C155"/>
      <c r="D155"/>
      <c r="E155"/>
      <c r="F155"/>
      <c r="G155"/>
      <c r="H155"/>
      <c r="I155"/>
      <c r="J155"/>
      <c r="K155"/>
      <c r="L155"/>
      <c r="M155"/>
      <c r="N155"/>
    </row>
    <row r="156" spans="2:14" ht="12.75" x14ac:dyDescent="0.2">
      <c r="B156"/>
      <c r="C156"/>
      <c r="D156"/>
      <c r="E156"/>
      <c r="F156"/>
      <c r="G156"/>
      <c r="H156"/>
      <c r="I156"/>
      <c r="J156"/>
      <c r="K156"/>
      <c r="L156"/>
      <c r="M156"/>
      <c r="N156"/>
    </row>
    <row r="157" spans="2:14" ht="12.75" x14ac:dyDescent="0.2">
      <c r="B157"/>
      <c r="C157"/>
      <c r="D157"/>
      <c r="E157"/>
      <c r="F157"/>
      <c r="G157"/>
      <c r="H157"/>
      <c r="I157"/>
      <c r="J157"/>
      <c r="K157"/>
      <c r="L157"/>
      <c r="M157"/>
      <c r="N157"/>
    </row>
    <row r="158" spans="2:14" ht="12.75" x14ac:dyDescent="0.2">
      <c r="B158"/>
      <c r="C158"/>
      <c r="D158"/>
      <c r="E158"/>
      <c r="F158"/>
      <c r="G158"/>
      <c r="H158"/>
      <c r="I158"/>
      <c r="J158"/>
      <c r="K158"/>
      <c r="L158"/>
      <c r="M158"/>
      <c r="N158"/>
    </row>
    <row r="159" spans="2:14" ht="12.75" x14ac:dyDescent="0.2">
      <c r="B159"/>
      <c r="C159"/>
      <c r="D159"/>
      <c r="E159"/>
      <c r="F159"/>
      <c r="G159"/>
      <c r="H159"/>
      <c r="I159"/>
      <c r="J159"/>
      <c r="K159"/>
      <c r="L159"/>
      <c r="M159"/>
      <c r="N159"/>
    </row>
    <row r="160" spans="2:14" ht="12.75" x14ac:dyDescent="0.2">
      <c r="B160"/>
      <c r="C160"/>
      <c r="D160"/>
      <c r="E160"/>
      <c r="F160"/>
      <c r="G160"/>
      <c r="H160"/>
      <c r="I160"/>
      <c r="J160"/>
      <c r="K160"/>
      <c r="L160"/>
      <c r="M160"/>
      <c r="N160"/>
    </row>
    <row r="161" spans="2:14" ht="12.75" x14ac:dyDescent="0.2">
      <c r="B161"/>
      <c r="C161"/>
      <c r="D161"/>
      <c r="E161"/>
      <c r="F161"/>
      <c r="G161"/>
      <c r="H161"/>
      <c r="I161"/>
      <c r="J161"/>
      <c r="K161"/>
      <c r="L161"/>
      <c r="M161"/>
      <c r="N161"/>
    </row>
    <row r="162" spans="2:14" ht="12.75" x14ac:dyDescent="0.2">
      <c r="B162"/>
      <c r="C162"/>
      <c r="D162"/>
      <c r="E162"/>
      <c r="F162"/>
      <c r="G162"/>
      <c r="H162"/>
      <c r="I162"/>
      <c r="J162"/>
      <c r="K162"/>
      <c r="L162"/>
      <c r="M162"/>
      <c r="N162"/>
    </row>
    <row r="163" spans="2:14" ht="12.75" x14ac:dyDescent="0.2">
      <c r="B163"/>
      <c r="C163"/>
      <c r="D163"/>
      <c r="E163"/>
      <c r="F163"/>
      <c r="G163"/>
      <c r="H163"/>
      <c r="I163"/>
      <c r="J163"/>
      <c r="K163"/>
      <c r="L163"/>
      <c r="M163"/>
      <c r="N163"/>
    </row>
    <row r="164" spans="2:14" ht="12.75" x14ac:dyDescent="0.2">
      <c r="B164"/>
      <c r="C164"/>
      <c r="D164"/>
      <c r="E164"/>
      <c r="F164"/>
      <c r="G164"/>
      <c r="H164"/>
      <c r="I164"/>
      <c r="J164"/>
      <c r="K164"/>
      <c r="L164"/>
      <c r="M164"/>
      <c r="N164"/>
    </row>
    <row r="165" spans="2:14" ht="12.75" x14ac:dyDescent="0.2">
      <c r="B165"/>
      <c r="C165"/>
      <c r="D165"/>
      <c r="E165"/>
      <c r="F165"/>
      <c r="G165"/>
      <c r="H165"/>
      <c r="I165"/>
      <c r="J165"/>
      <c r="K165"/>
      <c r="L165"/>
      <c r="M165"/>
      <c r="N165"/>
    </row>
    <row r="166" spans="2:14" ht="12.75" x14ac:dyDescent="0.2">
      <c r="B166"/>
      <c r="C166"/>
      <c r="D166"/>
      <c r="E166"/>
      <c r="F166"/>
      <c r="G166"/>
      <c r="H166"/>
      <c r="I166"/>
      <c r="J166"/>
      <c r="K166"/>
      <c r="L166"/>
      <c r="M166"/>
      <c r="N166"/>
    </row>
    <row r="167" spans="2:14" ht="12.75" x14ac:dyDescent="0.2">
      <c r="B167"/>
      <c r="C167"/>
      <c r="D167"/>
      <c r="E167"/>
      <c r="F167"/>
      <c r="G167"/>
      <c r="H167"/>
      <c r="I167"/>
      <c r="J167"/>
      <c r="K167"/>
      <c r="L167"/>
      <c r="M167"/>
      <c r="N167"/>
    </row>
    <row r="168" spans="2:14" ht="12.75" x14ac:dyDescent="0.2">
      <c r="B168"/>
      <c r="C168"/>
      <c r="D168"/>
      <c r="E168"/>
      <c r="F168"/>
      <c r="G168"/>
      <c r="H168"/>
      <c r="I168"/>
      <c r="J168"/>
      <c r="K168"/>
      <c r="L168"/>
      <c r="M168"/>
      <c r="N168"/>
    </row>
    <row r="169" spans="2:14" ht="12.75" x14ac:dyDescent="0.2">
      <c r="B169"/>
      <c r="C169"/>
      <c r="D169"/>
      <c r="E169"/>
      <c r="F169"/>
      <c r="G169"/>
      <c r="H169"/>
      <c r="I169"/>
      <c r="J169"/>
      <c r="K169"/>
      <c r="L169"/>
      <c r="M169"/>
      <c r="N169"/>
    </row>
    <row r="170" spans="2:14" ht="12.75" x14ac:dyDescent="0.2">
      <c r="B170"/>
      <c r="C170"/>
      <c r="D170"/>
      <c r="E170"/>
      <c r="F170"/>
      <c r="G170"/>
      <c r="H170"/>
      <c r="I170"/>
      <c r="J170"/>
      <c r="K170"/>
      <c r="L170"/>
      <c r="M170"/>
      <c r="N170"/>
    </row>
    <row r="171" spans="2:14" ht="12.75" x14ac:dyDescent="0.2">
      <c r="B171"/>
      <c r="C171"/>
      <c r="D171"/>
      <c r="E171"/>
      <c r="F171"/>
      <c r="G171"/>
      <c r="H171"/>
      <c r="I171"/>
      <c r="J171"/>
      <c r="K171"/>
      <c r="L171"/>
      <c r="M171"/>
      <c r="N171"/>
    </row>
    <row r="172" spans="2:14" ht="12.75" x14ac:dyDescent="0.2">
      <c r="B172"/>
      <c r="C172"/>
      <c r="D172"/>
      <c r="E172"/>
      <c r="F172"/>
      <c r="G172"/>
      <c r="H172"/>
      <c r="I172"/>
      <c r="J172"/>
      <c r="K172"/>
      <c r="L172"/>
      <c r="M172"/>
      <c r="N172"/>
    </row>
    <row r="173" spans="2:14" ht="12.75" x14ac:dyDescent="0.2">
      <c r="B173"/>
      <c r="C173"/>
      <c r="D173"/>
      <c r="E173"/>
      <c r="F173"/>
      <c r="G173"/>
      <c r="H173"/>
      <c r="I173"/>
      <c r="J173"/>
      <c r="K173"/>
      <c r="L173"/>
      <c r="M173"/>
      <c r="N173"/>
    </row>
    <row r="174" spans="2:14" ht="12.75" x14ac:dyDescent="0.2">
      <c r="B174"/>
      <c r="C174"/>
      <c r="D174"/>
      <c r="E174"/>
      <c r="F174"/>
      <c r="G174"/>
      <c r="H174"/>
      <c r="I174"/>
      <c r="J174"/>
      <c r="K174"/>
      <c r="L174"/>
      <c r="M174"/>
      <c r="N174"/>
    </row>
    <row r="175" spans="2:14" ht="12.75" x14ac:dyDescent="0.2">
      <c r="B175"/>
      <c r="C175"/>
      <c r="D175"/>
      <c r="E175"/>
      <c r="F175"/>
      <c r="G175"/>
      <c r="H175"/>
      <c r="I175"/>
      <c r="J175"/>
      <c r="K175"/>
      <c r="L175"/>
      <c r="M175"/>
      <c r="N175"/>
    </row>
    <row r="176" spans="2:14" ht="12.75" x14ac:dyDescent="0.2">
      <c r="B176"/>
      <c r="C176"/>
      <c r="D176"/>
      <c r="E176"/>
      <c r="F176"/>
      <c r="G176"/>
      <c r="H176"/>
      <c r="I176"/>
      <c r="J176"/>
      <c r="K176"/>
      <c r="L176"/>
      <c r="M176"/>
      <c r="N176"/>
    </row>
    <row r="177" spans="2:14" ht="12.75" x14ac:dyDescent="0.2">
      <c r="B177"/>
      <c r="C177"/>
      <c r="D177"/>
      <c r="E177"/>
      <c r="F177"/>
      <c r="G177"/>
      <c r="H177"/>
      <c r="I177"/>
      <c r="J177"/>
      <c r="K177"/>
      <c r="L177"/>
      <c r="M177"/>
      <c r="N177"/>
    </row>
    <row r="178" spans="2:14" ht="12.75" x14ac:dyDescent="0.2">
      <c r="B178"/>
      <c r="C178"/>
      <c r="D178"/>
      <c r="E178"/>
      <c r="F178"/>
      <c r="G178"/>
      <c r="H178"/>
      <c r="I178"/>
      <c r="J178"/>
      <c r="K178"/>
      <c r="L178"/>
      <c r="M178"/>
      <c r="N178"/>
    </row>
    <row r="179" spans="2:14" ht="12.75" x14ac:dyDescent="0.2">
      <c r="B179"/>
      <c r="C179"/>
      <c r="D179"/>
      <c r="E179"/>
      <c r="F179"/>
      <c r="G179"/>
      <c r="H179"/>
      <c r="I179"/>
      <c r="J179"/>
      <c r="K179"/>
      <c r="L179"/>
      <c r="M179"/>
      <c r="N179"/>
    </row>
    <row r="180" spans="2:14" ht="12.75" x14ac:dyDescent="0.2">
      <c r="B180"/>
      <c r="C180"/>
      <c r="D180"/>
      <c r="E180"/>
      <c r="F180"/>
      <c r="G180"/>
      <c r="H180"/>
      <c r="I180"/>
      <c r="J180"/>
      <c r="K180"/>
      <c r="L180"/>
      <c r="M180"/>
      <c r="N180"/>
    </row>
    <row r="181" spans="2:14" ht="12.75" x14ac:dyDescent="0.2">
      <c r="B181"/>
      <c r="C181"/>
      <c r="D181"/>
      <c r="E181"/>
      <c r="F181"/>
      <c r="G181"/>
      <c r="H181"/>
      <c r="I181"/>
      <c r="J181"/>
      <c r="K181"/>
      <c r="L181"/>
      <c r="M181"/>
      <c r="N181"/>
    </row>
    <row r="182" spans="2:14" ht="12.75" x14ac:dyDescent="0.2">
      <c r="B182"/>
      <c r="C182"/>
      <c r="D182"/>
      <c r="E182"/>
      <c r="F182"/>
      <c r="G182"/>
      <c r="H182"/>
      <c r="I182"/>
      <c r="J182"/>
      <c r="K182"/>
      <c r="L182"/>
      <c r="M182"/>
      <c r="N182"/>
    </row>
    <row r="183" spans="2:14" ht="12.75" x14ac:dyDescent="0.2">
      <c r="B183"/>
      <c r="C183"/>
      <c r="D183"/>
      <c r="E183"/>
      <c r="F183"/>
      <c r="G183"/>
      <c r="H183"/>
      <c r="I183"/>
      <c r="J183"/>
      <c r="K183"/>
      <c r="L183"/>
      <c r="M183"/>
      <c r="N183"/>
    </row>
    <row r="184" spans="2:14" ht="12.75" x14ac:dyDescent="0.2">
      <c r="B184"/>
      <c r="C184"/>
      <c r="D184"/>
      <c r="E184"/>
      <c r="F184"/>
      <c r="G184"/>
      <c r="H184"/>
      <c r="I184"/>
      <c r="J184"/>
      <c r="K184"/>
      <c r="L184"/>
      <c r="M184"/>
      <c r="N184"/>
    </row>
    <row r="185" spans="2:14" ht="12.75" x14ac:dyDescent="0.2">
      <c r="B185"/>
      <c r="C185"/>
      <c r="D185"/>
      <c r="E185"/>
      <c r="F185"/>
      <c r="G185"/>
      <c r="H185"/>
      <c r="I185"/>
      <c r="J185"/>
      <c r="K185"/>
      <c r="L185"/>
      <c r="M185"/>
      <c r="N185"/>
    </row>
    <row r="186" spans="2:14" ht="12.75" x14ac:dyDescent="0.2">
      <c r="B186"/>
      <c r="C186"/>
      <c r="D186"/>
      <c r="E186"/>
      <c r="F186"/>
      <c r="G186"/>
      <c r="H186"/>
      <c r="I186"/>
      <c r="J186"/>
      <c r="K186"/>
      <c r="L186"/>
      <c r="M186"/>
      <c r="N186"/>
    </row>
    <row r="187" spans="2:14" ht="12.75" x14ac:dyDescent="0.2">
      <c r="B187"/>
      <c r="C187"/>
      <c r="D187"/>
      <c r="E187"/>
      <c r="F187"/>
      <c r="G187"/>
      <c r="H187"/>
      <c r="I187"/>
      <c r="J187"/>
      <c r="K187"/>
      <c r="L187"/>
      <c r="M187"/>
      <c r="N187"/>
    </row>
    <row r="188" spans="2:14" ht="12.75" x14ac:dyDescent="0.2">
      <c r="B188"/>
      <c r="C188"/>
      <c r="D188"/>
      <c r="E188"/>
      <c r="F188"/>
      <c r="G188"/>
      <c r="H188"/>
      <c r="I188"/>
      <c r="J188"/>
      <c r="K188"/>
      <c r="L188"/>
      <c r="M188"/>
      <c r="N188"/>
    </row>
    <row r="189" spans="2:14" ht="12.75" x14ac:dyDescent="0.2">
      <c r="B189"/>
      <c r="C189"/>
      <c r="D189"/>
      <c r="E189"/>
      <c r="F189"/>
      <c r="G189"/>
      <c r="H189"/>
      <c r="I189"/>
      <c r="J189"/>
      <c r="K189"/>
      <c r="L189"/>
      <c r="M189"/>
      <c r="N189"/>
    </row>
    <row r="190" spans="2:14" ht="12.75" x14ac:dyDescent="0.2">
      <c r="B190"/>
      <c r="C190"/>
      <c r="D190"/>
      <c r="E190"/>
      <c r="F190"/>
      <c r="G190"/>
      <c r="H190"/>
      <c r="I190"/>
      <c r="J190"/>
      <c r="K190"/>
      <c r="L190"/>
      <c r="M190"/>
      <c r="N190"/>
    </row>
    <row r="191" spans="2:14" ht="12.75" x14ac:dyDescent="0.2">
      <c r="B191"/>
      <c r="C191"/>
      <c r="D191"/>
      <c r="E191"/>
      <c r="F191"/>
      <c r="G191"/>
      <c r="H191"/>
      <c r="I191"/>
      <c r="J191"/>
      <c r="K191"/>
      <c r="L191"/>
      <c r="M191"/>
      <c r="N191"/>
    </row>
    <row r="192" spans="2:14" ht="12.75" x14ac:dyDescent="0.2">
      <c r="B192"/>
      <c r="C192"/>
      <c r="D192"/>
      <c r="E192"/>
      <c r="F192"/>
      <c r="G192"/>
      <c r="H192"/>
      <c r="I192"/>
      <c r="J192"/>
      <c r="K192"/>
      <c r="L192"/>
      <c r="M192"/>
      <c r="N192"/>
    </row>
    <row r="193" spans="2:14" ht="12.75" x14ac:dyDescent="0.2">
      <c r="B193"/>
      <c r="C193"/>
      <c r="D193"/>
      <c r="E193"/>
      <c r="F193"/>
      <c r="G193"/>
      <c r="H193"/>
      <c r="I193"/>
      <c r="J193"/>
      <c r="K193"/>
      <c r="L193"/>
      <c r="M193"/>
      <c r="N193"/>
    </row>
    <row r="194" spans="2:14" ht="12.75" x14ac:dyDescent="0.2">
      <c r="B194"/>
      <c r="C194"/>
      <c r="D194"/>
      <c r="E194"/>
      <c r="F194"/>
      <c r="G194"/>
      <c r="H194"/>
      <c r="I194"/>
      <c r="J194"/>
      <c r="K194"/>
      <c r="L194"/>
      <c r="M194"/>
      <c r="N194"/>
    </row>
    <row r="195" spans="2:14" ht="12.75" x14ac:dyDescent="0.2">
      <c r="B195"/>
      <c r="C195"/>
      <c r="D195"/>
      <c r="E195"/>
      <c r="F195"/>
      <c r="G195"/>
      <c r="H195"/>
      <c r="I195"/>
      <c r="J195"/>
      <c r="K195"/>
      <c r="L195"/>
      <c r="M195"/>
      <c r="N195"/>
    </row>
    <row r="196" spans="2:14" ht="12.75" x14ac:dyDescent="0.2">
      <c r="B196"/>
      <c r="C196"/>
      <c r="D196"/>
      <c r="E196"/>
      <c r="F196"/>
      <c r="G196"/>
      <c r="H196"/>
      <c r="I196"/>
      <c r="J196"/>
      <c r="K196"/>
      <c r="L196"/>
      <c r="M196"/>
      <c r="N196"/>
    </row>
    <row r="197" spans="2:14" ht="12.75" x14ac:dyDescent="0.2">
      <c r="B197"/>
      <c r="C197"/>
      <c r="D197"/>
      <c r="E197"/>
      <c r="F197"/>
      <c r="G197"/>
      <c r="H197"/>
      <c r="I197"/>
      <c r="J197"/>
      <c r="K197"/>
      <c r="L197"/>
      <c r="M197"/>
      <c r="N197"/>
    </row>
  </sheetData>
  <mergeCells count="38">
    <mergeCell ref="B1:N1"/>
    <mergeCell ref="B44:B45"/>
    <mergeCell ref="D44:D45"/>
    <mergeCell ref="E44:E45"/>
    <mergeCell ref="K44:K45"/>
    <mergeCell ref="B31:N31"/>
    <mergeCell ref="B32:B33"/>
    <mergeCell ref="D32:D33"/>
    <mergeCell ref="E32:E33"/>
    <mergeCell ref="K32:K33"/>
    <mergeCell ref="A4:A27"/>
    <mergeCell ref="B30:N30"/>
    <mergeCell ref="B43:N43"/>
    <mergeCell ref="N44:N45"/>
    <mergeCell ref="B15:K15"/>
    <mergeCell ref="B21:N21"/>
    <mergeCell ref="B19:N19"/>
    <mergeCell ref="B26:N26"/>
    <mergeCell ref="B24:N24"/>
    <mergeCell ref="N32:N33"/>
    <mergeCell ref="B34:N34"/>
    <mergeCell ref="B35:B36"/>
    <mergeCell ref="D35:D36"/>
    <mergeCell ref="E35:E36"/>
    <mergeCell ref="K35:K36"/>
    <mergeCell ref="N35:N36"/>
    <mergeCell ref="B37:N37"/>
    <mergeCell ref="B38:B39"/>
    <mergeCell ref="D38:D39"/>
    <mergeCell ref="E38:E39"/>
    <mergeCell ref="K38:K39"/>
    <mergeCell ref="N38:N39"/>
    <mergeCell ref="B40:N40"/>
    <mergeCell ref="B41:B42"/>
    <mergeCell ref="D41:D42"/>
    <mergeCell ref="E41:E42"/>
    <mergeCell ref="K41:K42"/>
    <mergeCell ref="N41:N42"/>
  </mergeCells>
  <pageMargins left="0.25" right="0.25" top="0.75" bottom="0.75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92D050"/>
  </sheetPr>
  <dimension ref="A1:N47"/>
  <sheetViews>
    <sheetView topLeftCell="A31" zoomScaleNormal="100" zoomScaleSheetLayoutView="90" zoomScalePageLayoutView="80" workbookViewId="0">
      <selection activeCell="K42" sqref="K42:K43"/>
    </sheetView>
  </sheetViews>
  <sheetFormatPr defaultRowHeight="20.25" x14ac:dyDescent="0.3"/>
  <cols>
    <col min="1" max="1" width="11.85546875" customWidth="1"/>
    <col min="2" max="2" width="28" style="2" customWidth="1"/>
    <col min="3" max="3" width="7.140625" style="2" customWidth="1"/>
    <col min="4" max="4" width="8" style="2" customWidth="1"/>
    <col min="5" max="5" width="10.7109375" style="2" customWidth="1"/>
    <col min="6" max="6" width="13.42578125" style="2" customWidth="1"/>
    <col min="7" max="7" width="10.85546875" style="2" customWidth="1"/>
    <col min="8" max="8" width="9" style="7" customWidth="1"/>
    <col min="9" max="9" width="10.28515625" style="7" customWidth="1"/>
    <col min="10" max="10" width="11.5703125" style="7" customWidth="1"/>
    <col min="11" max="11" width="12.7109375" style="7" customWidth="1"/>
    <col min="12" max="12" width="17.28515625" style="22" customWidth="1"/>
    <col min="13" max="13" width="17.5703125" style="6" customWidth="1"/>
    <col min="14" max="14" width="15.710937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89.45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5.6" customHeight="1" x14ac:dyDescent="0.2">
      <c r="A4" s="550" t="s">
        <v>88</v>
      </c>
      <c r="B4" s="68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5.6" customHeight="1" x14ac:dyDescent="0.2">
      <c r="A5" s="551"/>
      <c r="B5" s="117" t="s">
        <v>69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25" customFormat="1" ht="15.6" customHeight="1" x14ac:dyDescent="0.2">
      <c r="A6" s="551"/>
      <c r="B6" s="68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49.5" customHeight="1" x14ac:dyDescent="0.2">
      <c r="A7" s="551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79">
        <v>345</v>
      </c>
      <c r="I7" s="79">
        <v>357</v>
      </c>
      <c r="J7" s="41">
        <f>I7/H7</f>
        <v>1.0347826086956522</v>
      </c>
      <c r="K7" s="42">
        <f>J7</f>
        <v>1.0347826086956522</v>
      </c>
      <c r="L7" s="63"/>
      <c r="M7" s="16" t="s">
        <v>13</v>
      </c>
      <c r="N7" s="364" t="s">
        <v>140</v>
      </c>
    </row>
    <row r="8" spans="1:14" ht="17.25" customHeight="1" x14ac:dyDescent="0.2">
      <c r="A8" s="551"/>
      <c r="B8" s="117" t="s">
        <v>66</v>
      </c>
      <c r="C8" s="15"/>
      <c r="D8" s="153"/>
      <c r="E8" s="154"/>
      <c r="F8" s="154"/>
      <c r="G8" s="153"/>
      <c r="H8" s="153"/>
      <c r="I8" s="153"/>
      <c r="J8" s="385"/>
      <c r="K8" s="386"/>
      <c r="L8" s="28"/>
      <c r="M8" s="28"/>
      <c r="N8" s="66"/>
    </row>
    <row r="9" spans="1:14" ht="54.75" customHeight="1" x14ac:dyDescent="0.2">
      <c r="A9" s="551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79">
        <v>4</v>
      </c>
      <c r="I9" s="79">
        <v>4</v>
      </c>
      <c r="J9" s="189">
        <f>I9/H9</f>
        <v>1</v>
      </c>
      <c r="K9" s="280">
        <f>J9</f>
        <v>1</v>
      </c>
      <c r="L9" s="63"/>
      <c r="M9" s="16" t="s">
        <v>13</v>
      </c>
      <c r="N9" s="131" t="s">
        <v>140</v>
      </c>
    </row>
    <row r="10" spans="1:14" ht="16.5" customHeight="1" x14ac:dyDescent="0.2">
      <c r="A10" s="551"/>
      <c r="B10" s="52" t="s">
        <v>85</v>
      </c>
      <c r="C10" s="24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ht="18" customHeight="1" x14ac:dyDescent="0.2">
      <c r="A11" s="551"/>
      <c r="B11" s="557" t="s">
        <v>22</v>
      </c>
      <c r="C11" s="558"/>
      <c r="D11" s="558"/>
      <c r="E11" s="558"/>
      <c r="F11" s="558"/>
      <c r="G11" s="558"/>
      <c r="H11" s="558"/>
      <c r="I11" s="558"/>
      <c r="J11" s="558"/>
      <c r="K11" s="559"/>
      <c r="L11" s="15"/>
      <c r="M11" s="15"/>
      <c r="N11" s="40"/>
    </row>
    <row r="12" spans="1:14" ht="39.75" customHeight="1" x14ac:dyDescent="0.2">
      <c r="A12" s="551"/>
      <c r="B12" s="61" t="s">
        <v>34</v>
      </c>
      <c r="C12" s="61" t="s">
        <v>166</v>
      </c>
      <c r="D12" s="79" t="s">
        <v>6</v>
      </c>
      <c r="E12" s="46" t="s">
        <v>7</v>
      </c>
      <c r="F12" s="46" t="s">
        <v>8</v>
      </c>
      <c r="G12" s="79" t="s">
        <v>9</v>
      </c>
      <c r="H12" s="79">
        <v>310</v>
      </c>
      <c r="I12" s="79">
        <v>307</v>
      </c>
      <c r="J12" s="41">
        <f>I12/H12</f>
        <v>0.99032258064516132</v>
      </c>
      <c r="K12" s="42">
        <f>J12</f>
        <v>0.99032258064516132</v>
      </c>
      <c r="L12" s="63"/>
      <c r="M12" s="16" t="s">
        <v>13</v>
      </c>
      <c r="N12" s="131" t="s">
        <v>139</v>
      </c>
    </row>
    <row r="13" spans="1:14" ht="21.75" customHeight="1" x14ac:dyDescent="0.2">
      <c r="A13" s="551"/>
      <c r="B13" s="557" t="s">
        <v>280</v>
      </c>
      <c r="C13" s="558"/>
      <c r="D13" s="558"/>
      <c r="E13" s="558"/>
      <c r="F13" s="558"/>
      <c r="G13" s="558"/>
      <c r="H13" s="558"/>
      <c r="I13" s="558"/>
      <c r="J13" s="558"/>
      <c r="K13" s="559"/>
      <c r="L13" s="15"/>
      <c r="M13" s="15"/>
      <c r="N13" s="40"/>
    </row>
    <row r="14" spans="1:14" ht="57.75" customHeight="1" x14ac:dyDescent="0.2">
      <c r="A14" s="551"/>
      <c r="B14" s="61" t="s">
        <v>34</v>
      </c>
      <c r="C14" s="61" t="s">
        <v>166</v>
      </c>
      <c r="D14" s="79" t="s">
        <v>6</v>
      </c>
      <c r="E14" s="46" t="s">
        <v>7</v>
      </c>
      <c r="F14" s="46" t="s">
        <v>8</v>
      </c>
      <c r="G14" s="79" t="s">
        <v>9</v>
      </c>
      <c r="H14" s="79">
        <v>1</v>
      </c>
      <c r="I14" s="79">
        <v>1</v>
      </c>
      <c r="J14" s="41">
        <f>I14/H14</f>
        <v>1</v>
      </c>
      <c r="K14" s="362">
        <f>J14</f>
        <v>1</v>
      </c>
      <c r="L14" s="63"/>
      <c r="M14" s="16" t="s">
        <v>13</v>
      </c>
      <c r="N14" s="364" t="s">
        <v>140</v>
      </c>
    </row>
    <row r="15" spans="1:14" s="27" customFormat="1" ht="18" customHeight="1" x14ac:dyDescent="0.2">
      <c r="A15" s="551"/>
      <c r="B15" s="504" t="s">
        <v>66</v>
      </c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28"/>
      <c r="N15" s="133"/>
    </row>
    <row r="16" spans="1:14" s="27" customFormat="1" ht="38.25" x14ac:dyDescent="0.2">
      <c r="A16" s="551"/>
      <c r="B16" s="61" t="s">
        <v>34</v>
      </c>
      <c r="C16" s="61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1</v>
      </c>
      <c r="I16" s="79">
        <v>1</v>
      </c>
      <c r="J16" s="45">
        <f>I16/H16</f>
        <v>1</v>
      </c>
      <c r="K16" s="45">
        <f>J16</f>
        <v>1</v>
      </c>
      <c r="M16" s="16" t="s">
        <v>13</v>
      </c>
      <c r="N16" s="131" t="s">
        <v>140</v>
      </c>
    </row>
    <row r="17" spans="1:14" s="27" customFormat="1" ht="12.75" x14ac:dyDescent="0.2">
      <c r="A17" s="551"/>
      <c r="B17" s="557" t="s">
        <v>27</v>
      </c>
      <c r="C17" s="558"/>
      <c r="D17" s="558"/>
      <c r="E17" s="558"/>
      <c r="F17" s="558"/>
      <c r="G17" s="558"/>
      <c r="H17" s="558"/>
      <c r="I17" s="558"/>
      <c r="J17" s="558"/>
      <c r="K17" s="559"/>
      <c r="L17" s="15"/>
      <c r="M17" s="15"/>
      <c r="N17" s="40"/>
    </row>
    <row r="18" spans="1:14" s="27" customFormat="1" ht="38.25" x14ac:dyDescent="0.2">
      <c r="A18" s="551"/>
      <c r="B18" s="61" t="s">
        <v>34</v>
      </c>
      <c r="C18" s="61" t="s">
        <v>166</v>
      </c>
      <c r="D18" s="79" t="s">
        <v>6</v>
      </c>
      <c r="E18" s="46" t="s">
        <v>7</v>
      </c>
      <c r="F18" s="46" t="s">
        <v>8</v>
      </c>
      <c r="G18" s="79" t="s">
        <v>9</v>
      </c>
      <c r="H18" s="79">
        <v>3</v>
      </c>
      <c r="I18" s="79">
        <v>5</v>
      </c>
      <c r="J18" s="41">
        <v>1.1000000000000001</v>
      </c>
      <c r="K18" s="362">
        <f>J18</f>
        <v>1.1000000000000001</v>
      </c>
      <c r="L18" s="63"/>
      <c r="M18" s="16" t="s">
        <v>13</v>
      </c>
      <c r="N18" s="364" t="s">
        <v>140</v>
      </c>
    </row>
    <row r="19" spans="1:14" s="27" customFormat="1" ht="12.75" customHeight="1" x14ac:dyDescent="0.2">
      <c r="A19" s="551"/>
      <c r="B19" s="504" t="s">
        <v>42</v>
      </c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28"/>
      <c r="N19" s="133"/>
    </row>
    <row r="20" spans="1:14" s="27" customFormat="1" ht="38.25" x14ac:dyDescent="0.2">
      <c r="A20" s="551"/>
      <c r="B20" s="61" t="s">
        <v>34</v>
      </c>
      <c r="C20" s="61" t="s">
        <v>166</v>
      </c>
      <c r="D20" s="79" t="s">
        <v>6</v>
      </c>
      <c r="E20" s="46" t="s">
        <v>7</v>
      </c>
      <c r="F20" s="46" t="s">
        <v>8</v>
      </c>
      <c r="G20" s="79" t="s">
        <v>9</v>
      </c>
      <c r="H20" s="79">
        <v>1</v>
      </c>
      <c r="I20" s="79">
        <v>1</v>
      </c>
      <c r="J20" s="45">
        <f>I20/H20</f>
        <v>1</v>
      </c>
      <c r="K20" s="45">
        <f>J20</f>
        <v>1</v>
      </c>
      <c r="M20" s="16" t="s">
        <v>13</v>
      </c>
      <c r="N20" s="364" t="s">
        <v>140</v>
      </c>
    </row>
    <row r="21" spans="1:14" ht="26.25" customHeight="1" x14ac:dyDescent="0.2">
      <c r="A21" s="551"/>
      <c r="B21" s="504" t="s">
        <v>192</v>
      </c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28"/>
      <c r="N21" s="133"/>
    </row>
    <row r="22" spans="1:14" ht="48" customHeight="1" x14ac:dyDescent="0.2">
      <c r="A22" s="551"/>
      <c r="B22" s="61" t="s">
        <v>34</v>
      </c>
      <c r="C22" s="61" t="s">
        <v>166</v>
      </c>
      <c r="D22" s="79" t="s">
        <v>6</v>
      </c>
      <c r="E22" s="46" t="s">
        <v>7</v>
      </c>
      <c r="F22" s="46" t="s">
        <v>8</v>
      </c>
      <c r="G22" s="79" t="s">
        <v>9</v>
      </c>
      <c r="H22" s="79">
        <v>124</v>
      </c>
      <c r="I22" s="79">
        <v>124</v>
      </c>
      <c r="J22" s="45">
        <f>I22/H22</f>
        <v>1</v>
      </c>
      <c r="K22" s="45">
        <f>J22</f>
        <v>1</v>
      </c>
      <c r="L22" s="63"/>
      <c r="M22" s="16" t="s">
        <v>13</v>
      </c>
      <c r="N22" s="319" t="s">
        <v>140</v>
      </c>
    </row>
    <row r="23" spans="1:14" ht="12.75" x14ac:dyDescent="0.2">
      <c r="A23" s="551"/>
      <c r="B23" s="35" t="s">
        <v>79</v>
      </c>
      <c r="C23" s="241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40"/>
    </row>
    <row r="24" spans="1:14" ht="12.75" customHeight="1" x14ac:dyDescent="0.2">
      <c r="A24" s="338"/>
      <c r="B24" s="504" t="s">
        <v>89</v>
      </c>
      <c r="C24" s="505"/>
      <c r="D24" s="505"/>
      <c r="E24" s="505"/>
      <c r="F24" s="505"/>
      <c r="G24" s="505"/>
      <c r="H24" s="505"/>
      <c r="I24" s="505"/>
      <c r="J24" s="505"/>
      <c r="K24" s="505"/>
      <c r="L24" s="505"/>
      <c r="M24" s="505"/>
      <c r="N24" s="506"/>
    </row>
    <row r="25" spans="1:14" ht="38.25" x14ac:dyDescent="0.2">
      <c r="A25" s="338"/>
      <c r="B25" s="120" t="s">
        <v>35</v>
      </c>
      <c r="C25" s="120" t="s">
        <v>170</v>
      </c>
      <c r="D25" s="79" t="s">
        <v>6</v>
      </c>
      <c r="E25" s="46" t="s">
        <v>7</v>
      </c>
      <c r="F25" s="46" t="s">
        <v>8</v>
      </c>
      <c r="G25" s="79" t="s">
        <v>9</v>
      </c>
      <c r="H25" s="79">
        <v>1</v>
      </c>
      <c r="I25" s="79">
        <v>1</v>
      </c>
      <c r="J25" s="41">
        <f>I25/H25</f>
        <v>1</v>
      </c>
      <c r="K25" s="362">
        <f>J25</f>
        <v>1</v>
      </c>
      <c r="L25" s="63"/>
      <c r="M25" s="16" t="s">
        <v>13</v>
      </c>
      <c r="N25" s="364" t="s">
        <v>140</v>
      </c>
    </row>
    <row r="26" spans="1:14" ht="29.25" customHeight="1" x14ac:dyDescent="0.2">
      <c r="B26" s="504" t="s">
        <v>226</v>
      </c>
      <c r="C26" s="505"/>
      <c r="D26" s="505"/>
      <c r="E26" s="505"/>
      <c r="F26" s="505"/>
      <c r="G26" s="505"/>
      <c r="H26" s="505"/>
      <c r="I26" s="505"/>
      <c r="J26" s="505"/>
      <c r="K26" s="505"/>
      <c r="L26" s="505"/>
      <c r="M26" s="505"/>
      <c r="N26" s="506"/>
    </row>
    <row r="27" spans="1:14" ht="38.25" x14ac:dyDescent="0.2">
      <c r="B27" s="120" t="s">
        <v>35</v>
      </c>
      <c r="C27" s="120" t="s">
        <v>170</v>
      </c>
      <c r="D27" s="79" t="s">
        <v>6</v>
      </c>
      <c r="E27" s="46" t="s">
        <v>7</v>
      </c>
      <c r="F27" s="46" t="s">
        <v>8</v>
      </c>
      <c r="G27" s="79" t="s">
        <v>9</v>
      </c>
      <c r="H27" s="79">
        <v>127</v>
      </c>
      <c r="I27" s="79">
        <v>117</v>
      </c>
      <c r="J27" s="41">
        <f>I27/H27</f>
        <v>0.92125984251968507</v>
      </c>
      <c r="K27" s="115">
        <f>J27</f>
        <v>0.92125984251968507</v>
      </c>
      <c r="L27" s="63"/>
      <c r="M27" s="16" t="s">
        <v>13</v>
      </c>
      <c r="N27" s="131" t="s">
        <v>142</v>
      </c>
    </row>
    <row r="28" spans="1:14" ht="12.75" x14ac:dyDescent="0.2">
      <c r="B28" s="413" t="s">
        <v>75</v>
      </c>
      <c r="C28" s="413"/>
      <c r="D28" s="413"/>
      <c r="E28" s="413"/>
      <c r="F28" s="413"/>
      <c r="G28" s="413"/>
      <c r="H28" s="413"/>
      <c r="I28" s="413"/>
      <c r="J28" s="413"/>
      <c r="K28" s="413"/>
      <c r="L28" s="413"/>
      <c r="M28" s="413"/>
      <c r="N28" s="361"/>
    </row>
    <row r="29" spans="1:14" ht="12.75" x14ac:dyDescent="0.2">
      <c r="B29" s="569" t="s">
        <v>193</v>
      </c>
      <c r="C29" s="569"/>
      <c r="D29" s="569"/>
      <c r="E29" s="569"/>
      <c r="F29" s="569"/>
      <c r="G29" s="569"/>
      <c r="H29" s="569"/>
      <c r="I29" s="569"/>
      <c r="J29" s="569"/>
      <c r="K29" s="569"/>
      <c r="L29" s="569"/>
      <c r="M29" s="569"/>
      <c r="N29" s="569"/>
    </row>
    <row r="30" spans="1:14" ht="38.25" x14ac:dyDescent="0.2">
      <c r="B30" s="579" t="s">
        <v>47</v>
      </c>
      <c r="C30" s="185" t="s">
        <v>167</v>
      </c>
      <c r="D30" s="562" t="s">
        <v>6</v>
      </c>
      <c r="E30" s="293" t="s">
        <v>7</v>
      </c>
      <c r="F30" s="186" t="s">
        <v>36</v>
      </c>
      <c r="G30" s="186" t="s">
        <v>37</v>
      </c>
      <c r="H30" s="358">
        <v>16543.8</v>
      </c>
      <c r="I30" s="358">
        <v>8980.92</v>
      </c>
      <c r="J30" s="294">
        <f>I30/H30</f>
        <v>0.54285714285714293</v>
      </c>
      <c r="K30" s="580">
        <f>(J30+J31)/2</f>
        <v>0.77142857142857146</v>
      </c>
      <c r="L30" s="186"/>
      <c r="M30" s="350" t="s">
        <v>39</v>
      </c>
      <c r="N30" s="571" t="s">
        <v>141</v>
      </c>
    </row>
    <row r="31" spans="1:14" ht="25.5" x14ac:dyDescent="0.2">
      <c r="B31" s="511"/>
      <c r="C31" s="186"/>
      <c r="D31" s="563"/>
      <c r="E31" s="62" t="s">
        <v>7</v>
      </c>
      <c r="F31" s="63" t="s">
        <v>8</v>
      </c>
      <c r="G31" s="64" t="s">
        <v>9</v>
      </c>
      <c r="H31" s="271">
        <v>60</v>
      </c>
      <c r="I31" s="271">
        <v>60</v>
      </c>
      <c r="J31" s="41">
        <f>I31/H31</f>
        <v>1</v>
      </c>
      <c r="K31" s="581"/>
      <c r="L31" s="271"/>
      <c r="M31" s="16" t="s">
        <v>13</v>
      </c>
      <c r="N31" s="572"/>
    </row>
    <row r="32" spans="1:14" ht="12.75" x14ac:dyDescent="0.2">
      <c r="B32" s="569" t="s">
        <v>194</v>
      </c>
      <c r="C32" s="569"/>
      <c r="D32" s="569"/>
      <c r="E32" s="569"/>
      <c r="F32" s="569"/>
      <c r="G32" s="569"/>
      <c r="H32" s="569"/>
      <c r="I32" s="569"/>
      <c r="J32" s="569"/>
      <c r="K32" s="569"/>
      <c r="L32" s="569"/>
      <c r="M32" s="569"/>
      <c r="N32" s="569"/>
    </row>
    <row r="33" spans="2:14" ht="38.25" x14ac:dyDescent="0.2">
      <c r="B33" s="574" t="s">
        <v>47</v>
      </c>
      <c r="C33" s="63" t="s">
        <v>167</v>
      </c>
      <c r="D33" s="570" t="s">
        <v>6</v>
      </c>
      <c r="E33" s="63" t="s">
        <v>7</v>
      </c>
      <c r="F33" s="63" t="s">
        <v>36</v>
      </c>
      <c r="G33" s="63" t="s">
        <v>37</v>
      </c>
      <c r="H33" s="361">
        <v>19448.099999999999</v>
      </c>
      <c r="I33" s="361">
        <v>10557.54</v>
      </c>
      <c r="J33" s="45">
        <f>I33/H33</f>
        <v>0.54285714285714293</v>
      </c>
      <c r="K33" s="578">
        <f>(J33+J34)/2</f>
        <v>0.77142857142857146</v>
      </c>
      <c r="L33" s="63"/>
      <c r="M33" s="361" t="s">
        <v>39</v>
      </c>
      <c r="N33" s="573" t="s">
        <v>141</v>
      </c>
    </row>
    <row r="34" spans="2:14" ht="25.5" x14ac:dyDescent="0.2">
      <c r="B34" s="574"/>
      <c r="C34" s="63"/>
      <c r="D34" s="570"/>
      <c r="E34" s="63" t="s">
        <v>7</v>
      </c>
      <c r="F34" s="63" t="s">
        <v>8</v>
      </c>
      <c r="G34" s="64" t="s">
        <v>9</v>
      </c>
      <c r="H34" s="361">
        <v>174</v>
      </c>
      <c r="I34" s="361">
        <v>174</v>
      </c>
      <c r="J34" s="45">
        <f>I34/H34</f>
        <v>1</v>
      </c>
      <c r="K34" s="578"/>
      <c r="L34" s="361"/>
      <c r="M34" s="361" t="s">
        <v>13</v>
      </c>
      <c r="N34" s="573"/>
    </row>
    <row r="35" spans="2:14" ht="12.75" x14ac:dyDescent="0.2">
      <c r="B35" s="569" t="s">
        <v>195</v>
      </c>
      <c r="C35" s="569"/>
      <c r="D35" s="569"/>
      <c r="E35" s="569"/>
      <c r="F35" s="569"/>
      <c r="G35" s="569"/>
      <c r="H35" s="569"/>
      <c r="I35" s="569"/>
      <c r="J35" s="569"/>
      <c r="K35" s="569"/>
      <c r="L35" s="569"/>
      <c r="M35" s="569"/>
      <c r="N35" s="569"/>
    </row>
    <row r="36" spans="2:14" ht="38.25" x14ac:dyDescent="0.2">
      <c r="B36" s="574" t="s">
        <v>47</v>
      </c>
      <c r="C36" s="63" t="s">
        <v>167</v>
      </c>
      <c r="D36" s="570" t="s">
        <v>6</v>
      </c>
      <c r="E36" s="63" t="s">
        <v>7</v>
      </c>
      <c r="F36" s="63" t="s">
        <v>36</v>
      </c>
      <c r="G36" s="63" t="s">
        <v>37</v>
      </c>
      <c r="H36" s="361">
        <v>159805.79999999999</v>
      </c>
      <c r="I36" s="361">
        <v>86751.72</v>
      </c>
      <c r="J36" s="45">
        <f>I36/H36</f>
        <v>0.54285714285714293</v>
      </c>
      <c r="K36" s="578">
        <f>(J36+J37)/2</f>
        <v>0.77142857142857146</v>
      </c>
      <c r="L36" s="63"/>
      <c r="M36" s="361" t="s">
        <v>39</v>
      </c>
      <c r="N36" s="571" t="s">
        <v>141</v>
      </c>
    </row>
    <row r="37" spans="2:14" ht="25.5" x14ac:dyDescent="0.2">
      <c r="B37" s="574"/>
      <c r="C37" s="63"/>
      <c r="D37" s="570"/>
      <c r="E37" s="63" t="s">
        <v>7</v>
      </c>
      <c r="F37" s="63" t="s">
        <v>8</v>
      </c>
      <c r="G37" s="64" t="s">
        <v>9</v>
      </c>
      <c r="H37" s="361">
        <v>298</v>
      </c>
      <c r="I37" s="361">
        <v>298</v>
      </c>
      <c r="J37" s="45">
        <f>I37/H37</f>
        <v>1</v>
      </c>
      <c r="K37" s="578"/>
      <c r="L37" s="361"/>
      <c r="M37" s="361" t="s">
        <v>13</v>
      </c>
      <c r="N37" s="572"/>
    </row>
    <row r="38" spans="2:14" ht="12.75" x14ac:dyDescent="0.2">
      <c r="B38" s="569" t="s">
        <v>225</v>
      </c>
      <c r="C38" s="569"/>
      <c r="D38" s="569"/>
      <c r="E38" s="569"/>
      <c r="F38" s="569"/>
      <c r="G38" s="569"/>
      <c r="H38" s="569"/>
      <c r="I38" s="569"/>
      <c r="J38" s="569"/>
      <c r="K38" s="569"/>
      <c r="L38" s="569"/>
      <c r="M38" s="569"/>
      <c r="N38" s="569"/>
    </row>
    <row r="39" spans="2:14" ht="38.25" x14ac:dyDescent="0.2">
      <c r="B39" s="574" t="s">
        <v>47</v>
      </c>
      <c r="C39" s="63" t="s">
        <v>167</v>
      </c>
      <c r="D39" s="570" t="s">
        <v>6</v>
      </c>
      <c r="E39" s="63" t="s">
        <v>7</v>
      </c>
      <c r="F39" s="63" t="s">
        <v>36</v>
      </c>
      <c r="G39" s="63" t="s">
        <v>37</v>
      </c>
      <c r="H39" s="191">
        <v>30126.6</v>
      </c>
      <c r="I39" s="361">
        <v>16354.44</v>
      </c>
      <c r="J39" s="45">
        <f>I39/H39</f>
        <v>0.54285714285714293</v>
      </c>
      <c r="K39" s="578">
        <f>(J39+J40)/2</f>
        <v>0.77142857142857146</v>
      </c>
      <c r="L39" s="63"/>
      <c r="M39" s="361" t="s">
        <v>39</v>
      </c>
      <c r="N39" s="571" t="s">
        <v>141</v>
      </c>
    </row>
    <row r="40" spans="2:14" ht="25.5" x14ac:dyDescent="0.2">
      <c r="B40" s="574"/>
      <c r="C40" s="63"/>
      <c r="D40" s="570"/>
      <c r="E40" s="63" t="s">
        <v>7</v>
      </c>
      <c r="F40" s="63" t="s">
        <v>8</v>
      </c>
      <c r="G40" s="64" t="s">
        <v>9</v>
      </c>
      <c r="H40" s="361">
        <v>221</v>
      </c>
      <c r="I40" s="361">
        <v>221</v>
      </c>
      <c r="J40" s="45">
        <f>I40/H40</f>
        <v>1</v>
      </c>
      <c r="K40" s="578"/>
      <c r="L40" s="361"/>
      <c r="M40" s="361" t="s">
        <v>13</v>
      </c>
      <c r="N40" s="572"/>
    </row>
    <row r="41" spans="2:14" ht="12.75" x14ac:dyDescent="0.2">
      <c r="B41" s="569" t="s">
        <v>196</v>
      </c>
      <c r="C41" s="569"/>
      <c r="D41" s="569"/>
      <c r="E41" s="569"/>
      <c r="F41" s="569"/>
      <c r="G41" s="569"/>
      <c r="H41" s="569"/>
      <c r="I41" s="569"/>
      <c r="J41" s="569"/>
      <c r="K41" s="569"/>
      <c r="L41" s="569"/>
      <c r="M41" s="569"/>
      <c r="N41" s="569"/>
    </row>
    <row r="42" spans="2:14" ht="38.25" x14ac:dyDescent="0.2">
      <c r="B42" s="574" t="s">
        <v>47</v>
      </c>
      <c r="C42" s="63" t="s">
        <v>167</v>
      </c>
      <c r="D42" s="570" t="s">
        <v>6</v>
      </c>
      <c r="E42" s="63" t="s">
        <v>7</v>
      </c>
      <c r="F42" s="63" t="s">
        <v>36</v>
      </c>
      <c r="G42" s="63" t="s">
        <v>37</v>
      </c>
      <c r="H42" s="361">
        <v>8593.2000000000007</v>
      </c>
      <c r="I42" s="361">
        <v>4664.88</v>
      </c>
      <c r="J42" s="45">
        <f>I42/H42</f>
        <v>0.54285714285714282</v>
      </c>
      <c r="K42" s="578">
        <f>(J42+J43)/2</f>
        <v>0.77142857142857135</v>
      </c>
      <c r="L42" s="63"/>
      <c r="M42" s="361" t="s">
        <v>39</v>
      </c>
      <c r="N42" s="571" t="s">
        <v>141</v>
      </c>
    </row>
    <row r="43" spans="2:14" ht="25.5" x14ac:dyDescent="0.2">
      <c r="B43" s="574"/>
      <c r="C43" s="63"/>
      <c r="D43" s="570"/>
      <c r="E43" s="63" t="s">
        <v>7</v>
      </c>
      <c r="F43" s="63" t="s">
        <v>8</v>
      </c>
      <c r="G43" s="64" t="s">
        <v>9</v>
      </c>
      <c r="H43" s="361">
        <v>39</v>
      </c>
      <c r="I43" s="361">
        <v>39</v>
      </c>
      <c r="J43" s="45">
        <f>I43/H43</f>
        <v>1</v>
      </c>
      <c r="K43" s="578"/>
      <c r="L43" s="361"/>
      <c r="M43" s="361" t="s">
        <v>13</v>
      </c>
      <c r="N43" s="572"/>
    </row>
    <row r="44" spans="2:14" ht="12.75" x14ac:dyDescent="0.2">
      <c r="B44" s="569" t="s">
        <v>261</v>
      </c>
      <c r="C44" s="569"/>
      <c r="D44" s="569"/>
      <c r="E44" s="569"/>
      <c r="F44" s="569"/>
      <c r="G44" s="569"/>
      <c r="H44" s="569"/>
      <c r="I44" s="569"/>
      <c r="J44" s="569"/>
      <c r="K44" s="569"/>
      <c r="L44" s="569"/>
      <c r="M44" s="569"/>
      <c r="N44" s="569"/>
    </row>
    <row r="45" spans="2:14" ht="38.25" x14ac:dyDescent="0.2">
      <c r="B45" s="574" t="s">
        <v>47</v>
      </c>
      <c r="C45" s="63" t="s">
        <v>167</v>
      </c>
      <c r="D45" s="570" t="s">
        <v>6</v>
      </c>
      <c r="E45" s="575" t="s">
        <v>7</v>
      </c>
      <c r="F45" s="63" t="s">
        <v>36</v>
      </c>
      <c r="G45" s="63" t="s">
        <v>37</v>
      </c>
      <c r="H45" s="361">
        <v>9909.9</v>
      </c>
      <c r="I45" s="361">
        <v>5379.66</v>
      </c>
      <c r="J45" s="45">
        <f>I45/H45</f>
        <v>0.54285714285714282</v>
      </c>
      <c r="K45" s="576">
        <f>(J45+J46)/2</f>
        <v>0.77142857142857135</v>
      </c>
      <c r="L45" s="63"/>
      <c r="M45" s="361" t="s">
        <v>40</v>
      </c>
      <c r="N45" s="577" t="s">
        <v>143</v>
      </c>
    </row>
    <row r="46" spans="2:14" ht="25.5" x14ac:dyDescent="0.2">
      <c r="B46" s="574"/>
      <c r="C46" s="63"/>
      <c r="D46" s="570"/>
      <c r="E46" s="575"/>
      <c r="F46" s="63" t="s">
        <v>8</v>
      </c>
      <c r="G46" s="64" t="s">
        <v>9</v>
      </c>
      <c r="H46" s="361">
        <v>108</v>
      </c>
      <c r="I46" s="361">
        <v>108</v>
      </c>
      <c r="J46" s="45">
        <f>I46/H46</f>
        <v>1</v>
      </c>
      <c r="K46" s="576"/>
      <c r="L46" s="361"/>
      <c r="M46" s="361" t="s">
        <v>13</v>
      </c>
      <c r="N46" s="577"/>
    </row>
    <row r="47" spans="2:14" ht="12.75" x14ac:dyDescent="0.2">
      <c r="B47" s="118" t="s">
        <v>145</v>
      </c>
      <c r="C47" s="118"/>
      <c r="D47"/>
      <c r="E47"/>
      <c r="F47"/>
      <c r="G47"/>
      <c r="H47"/>
      <c r="I47"/>
      <c r="J47"/>
      <c r="K47"/>
      <c r="L47"/>
      <c r="M47"/>
      <c r="N47"/>
    </row>
  </sheetData>
  <mergeCells count="41">
    <mergeCell ref="A4:A23"/>
    <mergeCell ref="B1:N1"/>
    <mergeCell ref="B42:B43"/>
    <mergeCell ref="D42:D43"/>
    <mergeCell ref="K42:K43"/>
    <mergeCell ref="B11:K11"/>
    <mergeCell ref="B21:L21"/>
    <mergeCell ref="B15:L15"/>
    <mergeCell ref="B41:N41"/>
    <mergeCell ref="N36:N37"/>
    <mergeCell ref="B29:N29"/>
    <mergeCell ref="B30:B31"/>
    <mergeCell ref="D30:D31"/>
    <mergeCell ref="K30:K31"/>
    <mergeCell ref="B32:N32"/>
    <mergeCell ref="B33:B34"/>
    <mergeCell ref="D33:D34"/>
    <mergeCell ref="K39:K40"/>
    <mergeCell ref="K33:K34"/>
    <mergeCell ref="B35:N35"/>
    <mergeCell ref="B36:B37"/>
    <mergeCell ref="D36:D37"/>
    <mergeCell ref="K36:K37"/>
    <mergeCell ref="B38:N38"/>
    <mergeCell ref="N39:N40"/>
    <mergeCell ref="B44:N44"/>
    <mergeCell ref="B45:B46"/>
    <mergeCell ref="D45:D46"/>
    <mergeCell ref="E45:E46"/>
    <mergeCell ref="K45:K46"/>
    <mergeCell ref="N45:N46"/>
    <mergeCell ref="N42:N43"/>
    <mergeCell ref="B13:K13"/>
    <mergeCell ref="B17:K17"/>
    <mergeCell ref="B19:L19"/>
    <mergeCell ref="B24:N24"/>
    <mergeCell ref="N30:N31"/>
    <mergeCell ref="N33:N34"/>
    <mergeCell ref="B26:N26"/>
    <mergeCell ref="B39:B40"/>
    <mergeCell ref="D39:D40"/>
  </mergeCells>
  <pageMargins left="0.25" right="0.25" top="0.75" bottom="0.75" header="0.3" footer="0.3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92D050"/>
  </sheetPr>
  <dimension ref="A1:N47"/>
  <sheetViews>
    <sheetView topLeftCell="A21" zoomScale="90" zoomScaleNormal="90" zoomScaleSheetLayoutView="90" zoomScalePageLayoutView="80" workbookViewId="0">
      <selection activeCell="R27" sqref="R27"/>
    </sheetView>
  </sheetViews>
  <sheetFormatPr defaultRowHeight="20.25" x14ac:dyDescent="0.3"/>
  <cols>
    <col min="1" max="1" width="13.42578125" customWidth="1"/>
    <col min="2" max="2" width="29.42578125" style="2" customWidth="1"/>
    <col min="3" max="3" width="7.85546875" style="2" customWidth="1"/>
    <col min="4" max="4" width="8" style="2" customWidth="1"/>
    <col min="5" max="5" width="10.7109375" style="2" customWidth="1"/>
    <col min="6" max="6" width="12.28515625" style="2" customWidth="1"/>
    <col min="7" max="7" width="10.28515625" style="2" customWidth="1"/>
    <col min="8" max="8" width="9" style="7" customWidth="1"/>
    <col min="9" max="10" width="10.28515625" style="7" customWidth="1"/>
    <col min="11" max="11" width="12.42578125" style="7" customWidth="1"/>
    <col min="12" max="12" width="14.7109375" style="22" customWidth="1"/>
    <col min="13" max="13" width="13" style="6" customWidth="1"/>
    <col min="14" max="14" width="17.140625" style="6" customWidth="1"/>
  </cols>
  <sheetData>
    <row r="1" spans="1:14" ht="25.5" customHeight="1" x14ac:dyDescent="0.2">
      <c r="B1" s="519" t="s">
        <v>281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92.45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5.6" customHeight="1" x14ac:dyDescent="0.2">
      <c r="A4" s="550" t="s">
        <v>90</v>
      </c>
      <c r="B4" s="68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1" customFormat="1" ht="15.6" customHeight="1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1" customFormat="1" ht="15.6" customHeight="1" x14ac:dyDescent="0.2">
      <c r="A6" s="551"/>
      <c r="B6" s="68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41.25" customHeight="1" x14ac:dyDescent="0.2">
      <c r="A7" s="23"/>
      <c r="B7" s="61" t="s">
        <v>31</v>
      </c>
      <c r="C7" s="61" t="s">
        <v>165</v>
      </c>
      <c r="D7" s="79" t="s">
        <v>6</v>
      </c>
      <c r="E7" s="46" t="s">
        <v>7</v>
      </c>
      <c r="F7" s="101" t="s">
        <v>8</v>
      </c>
      <c r="G7" s="79" t="s">
        <v>9</v>
      </c>
      <c r="H7" s="80">
        <v>251</v>
      </c>
      <c r="I7" s="80">
        <v>246</v>
      </c>
      <c r="J7" s="189">
        <f>I7/H7</f>
        <v>0.98007968127490042</v>
      </c>
      <c r="K7" s="190">
        <f>J7</f>
        <v>0.98007968127490042</v>
      </c>
      <c r="L7" s="16"/>
      <c r="M7" s="16" t="s">
        <v>13</v>
      </c>
      <c r="N7" s="131" t="s">
        <v>139</v>
      </c>
    </row>
    <row r="8" spans="1:14" ht="21" customHeight="1" x14ac:dyDescent="0.2">
      <c r="A8" s="23"/>
      <c r="B8" s="117" t="s">
        <v>84</v>
      </c>
      <c r="C8" s="15"/>
      <c r="D8" s="153"/>
      <c r="E8" s="154"/>
      <c r="F8" s="157"/>
      <c r="G8" s="153"/>
      <c r="H8" s="158"/>
      <c r="I8" s="158"/>
      <c r="J8" s="43"/>
      <c r="K8" s="44"/>
      <c r="L8" s="28"/>
      <c r="M8" s="28"/>
      <c r="N8" s="66"/>
    </row>
    <row r="9" spans="1:14" ht="47.25" customHeight="1" x14ac:dyDescent="0.2">
      <c r="A9" s="23"/>
      <c r="B9" s="61" t="s">
        <v>31</v>
      </c>
      <c r="C9" s="61" t="s">
        <v>165</v>
      </c>
      <c r="D9" s="79" t="s">
        <v>6</v>
      </c>
      <c r="E9" s="46" t="s">
        <v>7</v>
      </c>
      <c r="F9" s="101" t="s">
        <v>8</v>
      </c>
      <c r="G9" s="79" t="s">
        <v>9</v>
      </c>
      <c r="H9" s="80">
        <v>23</v>
      </c>
      <c r="I9" s="80">
        <v>16</v>
      </c>
      <c r="J9" s="189">
        <f>I9/H9</f>
        <v>0.69565217391304346</v>
      </c>
      <c r="K9" s="115">
        <f>J9</f>
        <v>0.69565217391304346</v>
      </c>
      <c r="L9" s="311"/>
      <c r="M9" s="16" t="s">
        <v>13</v>
      </c>
      <c r="N9" s="319" t="s">
        <v>141</v>
      </c>
    </row>
    <row r="10" spans="1:14" ht="15.75" customHeight="1" x14ac:dyDescent="0.2">
      <c r="A10" s="23"/>
      <c r="B10" s="117" t="s">
        <v>91</v>
      </c>
      <c r="C10" s="15"/>
      <c r="D10" s="153"/>
      <c r="E10" s="154"/>
      <c r="F10" s="157"/>
      <c r="G10" s="153"/>
      <c r="H10" s="158"/>
      <c r="I10" s="158"/>
      <c r="J10" s="43"/>
      <c r="K10" s="44"/>
      <c r="L10" s="28"/>
      <c r="M10" s="28"/>
      <c r="N10" s="66"/>
    </row>
    <row r="11" spans="1:14" ht="45" customHeight="1" x14ac:dyDescent="0.2">
      <c r="A11" s="23"/>
      <c r="B11" s="61" t="s">
        <v>31</v>
      </c>
      <c r="C11" s="61" t="s">
        <v>165</v>
      </c>
      <c r="D11" s="79" t="s">
        <v>6</v>
      </c>
      <c r="E11" s="46" t="s">
        <v>7</v>
      </c>
      <c r="F11" s="101" t="s">
        <v>8</v>
      </c>
      <c r="G11" s="79" t="s">
        <v>9</v>
      </c>
      <c r="H11" s="80">
        <v>1</v>
      </c>
      <c r="I11" s="80">
        <v>1</v>
      </c>
      <c r="J11" s="41">
        <f>I11/H11</f>
        <v>1</v>
      </c>
      <c r="K11" s="238">
        <f>J11</f>
        <v>1</v>
      </c>
      <c r="L11" s="236"/>
      <c r="M11" s="16" t="s">
        <v>13</v>
      </c>
      <c r="N11" s="131" t="s">
        <v>140</v>
      </c>
    </row>
    <row r="12" spans="1:14" ht="20.25" customHeight="1" x14ac:dyDescent="0.2">
      <c r="A12" s="23"/>
      <c r="B12" s="81" t="s">
        <v>85</v>
      </c>
      <c r="C12" s="245"/>
      <c r="D12" s="15"/>
      <c r="E12" s="15"/>
      <c r="F12" s="15"/>
      <c r="G12" s="15"/>
      <c r="H12" s="15"/>
      <c r="I12" s="15"/>
      <c r="J12" s="15"/>
      <c r="K12" s="15"/>
      <c r="L12" s="28"/>
      <c r="M12" s="28"/>
      <c r="N12" s="66"/>
    </row>
    <row r="13" spans="1:14" ht="18" customHeight="1" x14ac:dyDescent="0.2">
      <c r="A13" s="23"/>
      <c r="B13" s="587" t="s">
        <v>22</v>
      </c>
      <c r="C13" s="588"/>
      <c r="D13" s="588"/>
      <c r="E13" s="588"/>
      <c r="F13" s="588"/>
      <c r="G13" s="588"/>
      <c r="H13" s="588"/>
      <c r="I13" s="588"/>
      <c r="J13" s="588"/>
      <c r="K13" s="589"/>
      <c r="L13" s="28"/>
      <c r="M13" s="28"/>
      <c r="N13" s="66"/>
    </row>
    <row r="14" spans="1:14" ht="44.25" customHeight="1" x14ac:dyDescent="0.2">
      <c r="A14" s="23"/>
      <c r="B14" s="61" t="s">
        <v>34</v>
      </c>
      <c r="C14" s="61" t="s">
        <v>166</v>
      </c>
      <c r="D14" s="79" t="s">
        <v>6</v>
      </c>
      <c r="E14" s="46" t="s">
        <v>7</v>
      </c>
      <c r="F14" s="101" t="s">
        <v>8</v>
      </c>
      <c r="G14" s="79" t="s">
        <v>9</v>
      </c>
      <c r="H14" s="79">
        <v>384</v>
      </c>
      <c r="I14" s="79">
        <v>364</v>
      </c>
      <c r="J14" s="41">
        <f>I14/H14</f>
        <v>0.94791666666666663</v>
      </c>
      <c r="K14" s="42">
        <f>J14</f>
        <v>0.94791666666666663</v>
      </c>
      <c r="L14" s="16"/>
      <c r="M14" s="16" t="s">
        <v>13</v>
      </c>
      <c r="N14" s="131" t="s">
        <v>142</v>
      </c>
    </row>
    <row r="15" spans="1:14" ht="16.5" customHeight="1" x14ac:dyDescent="0.2">
      <c r="A15" s="23"/>
      <c r="B15" s="117" t="s">
        <v>84</v>
      </c>
      <c r="C15" s="15"/>
      <c r="D15" s="153"/>
      <c r="E15" s="154"/>
      <c r="F15" s="157"/>
      <c r="G15" s="153"/>
      <c r="H15" s="153"/>
      <c r="I15" s="153"/>
      <c r="J15" s="43"/>
      <c r="K15" s="44"/>
      <c r="L15" s="28"/>
      <c r="M15" s="28"/>
      <c r="N15" s="203"/>
    </row>
    <row r="16" spans="1:14" ht="53.25" customHeight="1" x14ac:dyDescent="0.2">
      <c r="A16" s="23"/>
      <c r="B16" s="61" t="s">
        <v>34</v>
      </c>
      <c r="C16" s="61" t="s">
        <v>166</v>
      </c>
      <c r="D16" s="79" t="s">
        <v>6</v>
      </c>
      <c r="E16" s="46" t="s">
        <v>7</v>
      </c>
      <c r="F16" s="101" t="s">
        <v>8</v>
      </c>
      <c r="G16" s="79" t="s">
        <v>9</v>
      </c>
      <c r="H16" s="79">
        <v>8.5</v>
      </c>
      <c r="I16" s="79">
        <v>12</v>
      </c>
      <c r="J16" s="41">
        <v>1.1000000000000001</v>
      </c>
      <c r="K16" s="115">
        <f>J16</f>
        <v>1.1000000000000001</v>
      </c>
      <c r="L16" s="16"/>
      <c r="M16" s="16" t="s">
        <v>13</v>
      </c>
      <c r="N16" s="364" t="s">
        <v>140</v>
      </c>
    </row>
    <row r="17" spans="1:14" ht="19.5" customHeight="1" x14ac:dyDescent="0.2">
      <c r="A17" s="23"/>
      <c r="B17" s="117" t="s">
        <v>33</v>
      </c>
      <c r="C17" s="15"/>
      <c r="D17" s="153"/>
      <c r="E17" s="154"/>
      <c r="F17" s="157"/>
      <c r="G17" s="153"/>
      <c r="H17" s="153"/>
      <c r="I17" s="153"/>
      <c r="J17" s="43"/>
      <c r="K17" s="44"/>
      <c r="L17" s="28"/>
      <c r="M17" s="28"/>
      <c r="N17" s="66"/>
    </row>
    <row r="18" spans="1:14" ht="44.25" customHeight="1" x14ac:dyDescent="0.2">
      <c r="A18" s="23"/>
      <c r="B18" s="61" t="s">
        <v>34</v>
      </c>
      <c r="C18" s="61" t="s">
        <v>166</v>
      </c>
      <c r="D18" s="79" t="s">
        <v>6</v>
      </c>
      <c r="E18" s="46" t="s">
        <v>7</v>
      </c>
      <c r="F18" s="101" t="s">
        <v>8</v>
      </c>
      <c r="G18" s="79" t="s">
        <v>9</v>
      </c>
      <c r="H18" s="79">
        <v>4</v>
      </c>
      <c r="I18" s="79">
        <v>4</v>
      </c>
      <c r="J18" s="189">
        <f>I18/H18</f>
        <v>1</v>
      </c>
      <c r="K18" s="115">
        <f>J18</f>
        <v>1</v>
      </c>
      <c r="L18" s="16"/>
      <c r="M18" s="16" t="s">
        <v>13</v>
      </c>
      <c r="N18" s="131" t="s">
        <v>140</v>
      </c>
    </row>
    <row r="19" spans="1:14" ht="18" customHeight="1" x14ac:dyDescent="0.2">
      <c r="A19" s="23"/>
      <c r="B19" s="590" t="s">
        <v>79</v>
      </c>
      <c r="C19" s="591"/>
      <c r="D19" s="591"/>
      <c r="E19" s="591"/>
      <c r="F19" s="591"/>
      <c r="G19" s="591"/>
      <c r="H19" s="591"/>
      <c r="I19" s="591"/>
      <c r="J19" s="591"/>
      <c r="K19" s="591"/>
      <c r="L19" s="591"/>
      <c r="M19" s="591"/>
      <c r="N19" s="592"/>
    </row>
    <row r="20" spans="1:14" ht="12.75" customHeight="1" x14ac:dyDescent="0.2">
      <c r="A20" s="23"/>
      <c r="B20" s="520" t="s">
        <v>22</v>
      </c>
      <c r="C20" s="521"/>
      <c r="D20" s="521"/>
      <c r="E20" s="521"/>
      <c r="F20" s="521"/>
      <c r="G20" s="521"/>
      <c r="H20" s="521"/>
      <c r="I20" s="521"/>
      <c r="J20" s="521"/>
      <c r="K20" s="521"/>
      <c r="L20" s="521"/>
      <c r="M20" s="521"/>
      <c r="N20" s="522"/>
    </row>
    <row r="21" spans="1:14" ht="39" customHeight="1" x14ac:dyDescent="0.2">
      <c r="A21" s="23"/>
      <c r="B21" s="61" t="s">
        <v>35</v>
      </c>
      <c r="C21" s="61" t="s">
        <v>170</v>
      </c>
      <c r="D21" s="79" t="s">
        <v>6</v>
      </c>
      <c r="E21" s="46" t="s">
        <v>7</v>
      </c>
      <c r="F21" s="101" t="s">
        <v>8</v>
      </c>
      <c r="G21" s="79" t="s">
        <v>9</v>
      </c>
      <c r="H21" s="79">
        <v>50</v>
      </c>
      <c r="I21" s="79">
        <v>48</v>
      </c>
      <c r="J21" s="189">
        <f>I21/H21</f>
        <v>0.96</v>
      </c>
      <c r="K21" s="207">
        <f>J21</f>
        <v>0.96</v>
      </c>
      <c r="L21" s="16"/>
      <c r="M21" s="16" t="s">
        <v>13</v>
      </c>
      <c r="N21" s="319" t="s">
        <v>139</v>
      </c>
    </row>
    <row r="22" spans="1:14" ht="12.75" x14ac:dyDescent="0.2">
      <c r="A22" s="23"/>
      <c r="B22" s="520" t="s">
        <v>41</v>
      </c>
      <c r="C22" s="521"/>
      <c r="D22" s="521"/>
      <c r="E22" s="521"/>
      <c r="F22" s="521"/>
      <c r="G22" s="521"/>
      <c r="H22" s="521"/>
      <c r="I22" s="521"/>
      <c r="J22" s="521"/>
      <c r="K22" s="521"/>
      <c r="L22" s="521"/>
      <c r="M22" s="521"/>
      <c r="N22" s="522"/>
    </row>
    <row r="23" spans="1:14" ht="38.25" x14ac:dyDescent="0.2">
      <c r="A23" s="23"/>
      <c r="B23" s="61" t="s">
        <v>35</v>
      </c>
      <c r="C23" s="61" t="s">
        <v>170</v>
      </c>
      <c r="D23" s="79" t="s">
        <v>6</v>
      </c>
      <c r="E23" s="46" t="s">
        <v>7</v>
      </c>
      <c r="F23" s="101" t="s">
        <v>8</v>
      </c>
      <c r="G23" s="79" t="s">
        <v>9</v>
      </c>
      <c r="H23" s="79">
        <v>0.5</v>
      </c>
      <c r="I23" s="79">
        <v>1</v>
      </c>
      <c r="J23" s="41">
        <v>1.1000000000000001</v>
      </c>
      <c r="K23" s="42">
        <f>J23</f>
        <v>1.1000000000000001</v>
      </c>
      <c r="L23" s="16"/>
      <c r="M23" s="16" t="s">
        <v>13</v>
      </c>
      <c r="N23" s="131" t="s">
        <v>140</v>
      </c>
    </row>
    <row r="24" spans="1:14" ht="18" customHeight="1" x14ac:dyDescent="0.2">
      <c r="A24" s="23"/>
      <c r="B24" s="102" t="s">
        <v>75</v>
      </c>
      <c r="C24" s="15"/>
      <c r="D24" s="15"/>
      <c r="E24" s="15"/>
      <c r="F24" s="15"/>
      <c r="G24" s="15"/>
      <c r="H24" s="15"/>
      <c r="I24" s="15"/>
      <c r="J24" s="40"/>
      <c r="K24" s="15"/>
      <c r="L24" s="15"/>
      <c r="M24" s="15"/>
      <c r="N24" s="48"/>
    </row>
    <row r="25" spans="1:14" ht="12" customHeight="1" x14ac:dyDescent="0.2">
      <c r="A25" s="23"/>
      <c r="B25" s="593" t="s">
        <v>193</v>
      </c>
      <c r="C25" s="593"/>
      <c r="D25" s="593"/>
      <c r="E25" s="593"/>
      <c r="F25" s="593"/>
      <c r="G25" s="593"/>
      <c r="H25" s="593"/>
      <c r="I25" s="593"/>
      <c r="J25" s="593"/>
      <c r="K25" s="593"/>
      <c r="L25" s="593"/>
      <c r="M25" s="593"/>
      <c r="N25" s="593"/>
    </row>
    <row r="26" spans="1:14" ht="39" customHeight="1" x14ac:dyDescent="0.2">
      <c r="A26" s="26"/>
      <c r="B26" s="574" t="s">
        <v>47</v>
      </c>
      <c r="C26" s="510" t="s">
        <v>167</v>
      </c>
      <c r="D26" s="570" t="s">
        <v>6</v>
      </c>
      <c r="E26" s="63" t="s">
        <v>7</v>
      </c>
      <c r="F26" s="63" t="s">
        <v>36</v>
      </c>
      <c r="G26" s="63" t="s">
        <v>37</v>
      </c>
      <c r="H26" s="77">
        <v>8840</v>
      </c>
      <c r="I26" s="77">
        <v>2100</v>
      </c>
      <c r="J26" s="45">
        <f>I26/H26</f>
        <v>0.23755656108597284</v>
      </c>
      <c r="K26" s="582">
        <f>(J26+J27)/2</f>
        <v>0.61877828054298645</v>
      </c>
      <c r="L26" s="502"/>
      <c r="M26" s="16" t="s">
        <v>39</v>
      </c>
      <c r="N26" s="571" t="s">
        <v>141</v>
      </c>
    </row>
    <row r="27" spans="1:14" ht="33.75" customHeight="1" x14ac:dyDescent="0.2">
      <c r="A27" s="26"/>
      <c r="B27" s="574"/>
      <c r="C27" s="511"/>
      <c r="D27" s="570"/>
      <c r="E27" s="63" t="s">
        <v>7</v>
      </c>
      <c r="F27" s="63" t="s">
        <v>8</v>
      </c>
      <c r="G27" s="64" t="s">
        <v>9</v>
      </c>
      <c r="H27" s="78">
        <v>80</v>
      </c>
      <c r="I27" s="78">
        <v>80</v>
      </c>
      <c r="J27" s="45">
        <f>H27/I27</f>
        <v>1</v>
      </c>
      <c r="K27" s="584"/>
      <c r="L27" s="586"/>
      <c r="M27" s="271" t="s">
        <v>13</v>
      </c>
      <c r="N27" s="539"/>
    </row>
    <row r="28" spans="1:14" s="339" customFormat="1" ht="15" customHeight="1" x14ac:dyDescent="0.2">
      <c r="A28" s="23"/>
      <c r="B28" s="585" t="s">
        <v>203</v>
      </c>
      <c r="C28" s="585"/>
      <c r="D28" s="585"/>
      <c r="E28" s="585"/>
      <c r="F28" s="585"/>
      <c r="G28" s="585"/>
      <c r="H28" s="585"/>
      <c r="I28" s="585"/>
      <c r="J28" s="585"/>
      <c r="K28" s="585"/>
      <c r="L28" s="585"/>
      <c r="M28" s="585"/>
      <c r="N28" s="585"/>
    </row>
    <row r="29" spans="1:14" s="27" customFormat="1" ht="29.45" customHeight="1" x14ac:dyDescent="0.2">
      <c r="A29" s="23"/>
      <c r="B29" s="574" t="s">
        <v>47</v>
      </c>
      <c r="C29" s="510" t="s">
        <v>167</v>
      </c>
      <c r="D29" s="570" t="s">
        <v>6</v>
      </c>
      <c r="E29" s="63" t="s">
        <v>7</v>
      </c>
      <c r="F29" s="63" t="s">
        <v>36</v>
      </c>
      <c r="G29" s="63" t="s">
        <v>37</v>
      </c>
      <c r="H29" s="77">
        <v>8874</v>
      </c>
      <c r="I29" s="77">
        <v>2533</v>
      </c>
      <c r="J29" s="45">
        <f>I29/H29</f>
        <v>0.28544061302681994</v>
      </c>
      <c r="K29" s="582">
        <f>(J29+J30)/2</f>
        <v>0.64272030651340994</v>
      </c>
      <c r="L29" s="502"/>
      <c r="M29" s="16" t="s">
        <v>39</v>
      </c>
      <c r="N29" s="571" t="s">
        <v>141</v>
      </c>
    </row>
    <row r="30" spans="1:14" s="27" customFormat="1" ht="43.5" customHeight="1" x14ac:dyDescent="0.2">
      <c r="A30" s="23"/>
      <c r="B30" s="574"/>
      <c r="C30" s="511"/>
      <c r="D30" s="570"/>
      <c r="E30" s="63" t="s">
        <v>7</v>
      </c>
      <c r="F30" s="63" t="s">
        <v>8</v>
      </c>
      <c r="G30" s="64" t="s">
        <v>9</v>
      </c>
      <c r="H30" s="78">
        <v>94</v>
      </c>
      <c r="I30" s="78">
        <v>94</v>
      </c>
      <c r="J30" s="45">
        <f>H30/I30</f>
        <v>1</v>
      </c>
      <c r="K30" s="583"/>
      <c r="L30" s="586"/>
      <c r="M30" s="271" t="s">
        <v>13</v>
      </c>
      <c r="N30" s="539"/>
    </row>
    <row r="31" spans="1:14" s="339" customFormat="1" ht="15.75" customHeight="1" x14ac:dyDescent="0.2">
      <c r="A31" s="23"/>
      <c r="B31" s="585" t="s">
        <v>237</v>
      </c>
      <c r="C31" s="585"/>
      <c r="D31" s="585"/>
      <c r="E31" s="585"/>
      <c r="F31" s="585"/>
      <c r="G31" s="585"/>
      <c r="H31" s="585"/>
      <c r="I31" s="585"/>
      <c r="J31" s="585"/>
      <c r="K31" s="585"/>
      <c r="L31" s="585"/>
      <c r="M31" s="585"/>
      <c r="N31" s="585"/>
    </row>
    <row r="32" spans="1:14" ht="42" customHeight="1" x14ac:dyDescent="0.2">
      <c r="A32" s="26"/>
      <c r="B32" s="574" t="s">
        <v>47</v>
      </c>
      <c r="C32" s="510" t="s">
        <v>167</v>
      </c>
      <c r="D32" s="570" t="s">
        <v>6</v>
      </c>
      <c r="E32" s="63" t="s">
        <v>7</v>
      </c>
      <c r="F32" s="63" t="s">
        <v>36</v>
      </c>
      <c r="G32" s="63" t="s">
        <v>37</v>
      </c>
      <c r="H32" s="77">
        <v>2482</v>
      </c>
      <c r="I32" s="77">
        <v>2140</v>
      </c>
      <c r="J32" s="45">
        <f>I32/H32</f>
        <v>0.86220789685737309</v>
      </c>
      <c r="K32" s="582">
        <f>(J32+J33)/2</f>
        <v>0.93110394842868649</v>
      </c>
      <c r="L32" s="502"/>
      <c r="M32" s="16" t="s">
        <v>39</v>
      </c>
      <c r="N32" s="314" t="s">
        <v>139</v>
      </c>
    </row>
    <row r="33" spans="1:14" ht="40.5" customHeight="1" x14ac:dyDescent="0.2">
      <c r="A33" s="26"/>
      <c r="B33" s="574"/>
      <c r="C33" s="511"/>
      <c r="D33" s="570"/>
      <c r="E33" s="63" t="s">
        <v>7</v>
      </c>
      <c r="F33" s="63" t="s">
        <v>8</v>
      </c>
      <c r="G33" s="64" t="s">
        <v>9</v>
      </c>
      <c r="H33" s="78">
        <v>50</v>
      </c>
      <c r="I33" s="78">
        <v>50</v>
      </c>
      <c r="J33" s="45">
        <f>H33/I33</f>
        <v>1</v>
      </c>
      <c r="K33" s="583"/>
      <c r="L33" s="586"/>
      <c r="M33" s="130" t="s">
        <v>13</v>
      </c>
      <c r="N33" s="203"/>
    </row>
    <row r="34" spans="1:14" x14ac:dyDescent="0.3">
      <c r="A34" s="23"/>
    </row>
    <row r="35" spans="1:14" s="336" customFormat="1" ht="16.5" customHeight="1" x14ac:dyDescent="0.3">
      <c r="A35" s="106"/>
      <c r="B35" s="340"/>
      <c r="C35" s="340"/>
      <c r="D35" s="340"/>
      <c r="E35" s="340"/>
      <c r="F35" s="340"/>
      <c r="G35" s="340"/>
      <c r="H35" s="341"/>
      <c r="I35" s="341"/>
      <c r="J35" s="341"/>
      <c r="K35" s="341"/>
      <c r="L35" s="342"/>
      <c r="M35" s="343"/>
      <c r="N35" s="343"/>
    </row>
    <row r="36" spans="1:14" s="336" customFormat="1" ht="15.75" customHeight="1" x14ac:dyDescent="0.3">
      <c r="A36" s="106"/>
      <c r="B36" s="340"/>
      <c r="C36" s="340"/>
      <c r="D36" s="340"/>
      <c r="E36" s="340"/>
      <c r="F36" s="340" t="s">
        <v>76</v>
      </c>
      <c r="G36" s="340"/>
      <c r="H36" s="341"/>
      <c r="I36" s="341"/>
      <c r="J36" s="341"/>
      <c r="K36" s="341"/>
      <c r="L36" s="342"/>
      <c r="M36" s="343"/>
      <c r="N36" s="343"/>
    </row>
    <row r="37" spans="1:14" s="299" customFormat="1" ht="51.75" customHeight="1" x14ac:dyDescent="0.3">
      <c r="A37" s="106"/>
      <c r="B37" s="340"/>
      <c r="C37" s="340"/>
      <c r="D37" s="340"/>
      <c r="E37" s="340"/>
      <c r="F37" s="340"/>
      <c r="G37" s="340"/>
      <c r="H37" s="341"/>
      <c r="I37" s="341"/>
      <c r="J37" s="341"/>
      <c r="K37" s="341"/>
      <c r="L37" s="342"/>
      <c r="M37" s="343"/>
      <c r="N37" s="343"/>
    </row>
    <row r="38" spans="1:14" s="299" customFormat="1" ht="19.5" customHeight="1" x14ac:dyDescent="0.3">
      <c r="A38" s="106"/>
      <c r="B38" s="340"/>
      <c r="C38" s="340"/>
      <c r="D38" s="340"/>
      <c r="E38" s="340"/>
      <c r="F38" s="340"/>
      <c r="G38" s="340"/>
      <c r="H38" s="341"/>
      <c r="I38" s="341"/>
      <c r="J38" s="341"/>
      <c r="K38" s="341"/>
      <c r="L38" s="342"/>
      <c r="M38" s="343"/>
      <c r="N38" s="343"/>
    </row>
    <row r="39" spans="1:14" s="299" customFormat="1" ht="14.25" customHeight="1" x14ac:dyDescent="0.3">
      <c r="A39" s="106"/>
      <c r="B39" s="340"/>
      <c r="C39" s="340"/>
      <c r="D39" s="340"/>
      <c r="E39" s="340"/>
      <c r="F39" s="340"/>
      <c r="G39" s="340"/>
      <c r="H39" s="341"/>
      <c r="I39" s="341"/>
      <c r="J39" s="341"/>
      <c r="K39" s="341"/>
      <c r="L39" s="342"/>
      <c r="M39" s="343"/>
      <c r="N39" s="343"/>
    </row>
    <row r="40" spans="1:14" s="299" customFormat="1" x14ac:dyDescent="0.3">
      <c r="A40" s="106"/>
      <c r="B40" s="340"/>
      <c r="C40" s="340"/>
      <c r="D40" s="340"/>
      <c r="E40" s="340"/>
      <c r="F40" s="340"/>
      <c r="G40" s="340"/>
      <c r="H40" s="341"/>
      <c r="I40" s="341"/>
      <c r="J40" s="341"/>
      <c r="K40" s="341"/>
      <c r="L40" s="342"/>
      <c r="M40" s="343"/>
      <c r="N40" s="343"/>
    </row>
    <row r="41" spans="1:14" s="299" customFormat="1" x14ac:dyDescent="0.3">
      <c r="A41" s="106"/>
      <c r="B41" s="340"/>
      <c r="C41" s="340"/>
      <c r="D41" s="340"/>
      <c r="E41" s="340"/>
      <c r="F41" s="340"/>
      <c r="G41" s="340"/>
      <c r="H41" s="341"/>
      <c r="I41" s="341"/>
      <c r="J41" s="341"/>
      <c r="K41" s="341"/>
      <c r="L41" s="342"/>
      <c r="M41" s="343"/>
      <c r="N41" s="343"/>
    </row>
    <row r="42" spans="1:14" s="299" customFormat="1" x14ac:dyDescent="0.3">
      <c r="A42" s="106"/>
      <c r="B42" s="340"/>
      <c r="C42" s="340"/>
      <c r="D42" s="340"/>
      <c r="E42" s="340"/>
      <c r="F42" s="340"/>
      <c r="G42" s="340"/>
      <c r="H42" s="341"/>
      <c r="I42" s="341"/>
      <c r="J42" s="341"/>
      <c r="K42" s="341"/>
      <c r="L42" s="342"/>
      <c r="M42" s="343"/>
      <c r="N42" s="343"/>
    </row>
    <row r="43" spans="1:14" s="299" customFormat="1" ht="48.75" customHeight="1" x14ac:dyDescent="0.3">
      <c r="A43" s="106"/>
      <c r="B43" s="340"/>
      <c r="C43" s="340"/>
      <c r="D43" s="340"/>
      <c r="E43" s="340"/>
      <c r="F43" s="340"/>
      <c r="G43" s="340"/>
      <c r="H43" s="341"/>
      <c r="I43" s="341"/>
      <c r="J43" s="341"/>
      <c r="K43" s="341"/>
      <c r="L43" s="342"/>
      <c r="M43" s="343"/>
      <c r="N43" s="343"/>
    </row>
    <row r="44" spans="1:14" s="299" customFormat="1" ht="15.75" customHeight="1" x14ac:dyDescent="0.3">
      <c r="A44" s="106"/>
      <c r="B44" s="340"/>
      <c r="C44" s="340"/>
      <c r="D44" s="340"/>
      <c r="E44" s="340"/>
      <c r="F44" s="340"/>
      <c r="G44" s="340"/>
      <c r="H44" s="341"/>
      <c r="I44" s="341"/>
      <c r="J44" s="341"/>
      <c r="K44" s="341"/>
      <c r="L44" s="342"/>
      <c r="M44" s="343"/>
      <c r="N44" s="343"/>
    </row>
    <row r="45" spans="1:14" s="299" customFormat="1" ht="15" customHeight="1" x14ac:dyDescent="0.3">
      <c r="A45" s="106"/>
      <c r="B45" s="340"/>
      <c r="C45" s="340"/>
      <c r="D45" s="340"/>
      <c r="E45" s="340"/>
      <c r="F45" s="340"/>
      <c r="G45" s="340"/>
      <c r="H45" s="341"/>
      <c r="I45" s="341"/>
      <c r="J45" s="341"/>
      <c r="K45" s="341"/>
      <c r="L45" s="342"/>
      <c r="M45" s="343"/>
      <c r="N45" s="343"/>
    </row>
    <row r="46" spans="1:14" s="299" customFormat="1" x14ac:dyDescent="0.3">
      <c r="A46" s="344"/>
      <c r="B46" s="340"/>
      <c r="C46" s="340"/>
      <c r="D46" s="340"/>
      <c r="E46" s="340"/>
      <c r="F46" s="340"/>
      <c r="G46" s="340"/>
      <c r="H46" s="341"/>
      <c r="I46" s="341"/>
      <c r="J46" s="341"/>
      <c r="K46" s="341"/>
      <c r="L46" s="342"/>
      <c r="M46" s="343"/>
      <c r="N46" s="343"/>
    </row>
    <row r="47" spans="1:14" s="336" customFormat="1" x14ac:dyDescent="0.3">
      <c r="A47" s="299"/>
      <c r="B47" s="340"/>
      <c r="C47" s="340"/>
      <c r="D47" s="340"/>
      <c r="E47" s="340"/>
      <c r="F47" s="340"/>
      <c r="G47" s="340"/>
      <c r="H47" s="341"/>
      <c r="I47" s="341"/>
      <c r="J47" s="341"/>
      <c r="K47" s="341"/>
      <c r="L47" s="342"/>
      <c r="M47" s="343"/>
      <c r="N47" s="343"/>
    </row>
  </sheetData>
  <mergeCells count="26">
    <mergeCell ref="B28:N28"/>
    <mergeCell ref="B29:B30"/>
    <mergeCell ref="C29:C30"/>
    <mergeCell ref="D29:D30"/>
    <mergeCell ref="L29:L30"/>
    <mergeCell ref="N29:N30"/>
    <mergeCell ref="A4:A6"/>
    <mergeCell ref="B32:B33"/>
    <mergeCell ref="D32:D33"/>
    <mergeCell ref="B13:K13"/>
    <mergeCell ref="B19:N19"/>
    <mergeCell ref="B25:N25"/>
    <mergeCell ref="B26:B27"/>
    <mergeCell ref="C26:C27"/>
    <mergeCell ref="B22:N22"/>
    <mergeCell ref="C32:C33"/>
    <mergeCell ref="B1:N1"/>
    <mergeCell ref="K32:K33"/>
    <mergeCell ref="K29:K30"/>
    <mergeCell ref="K26:K27"/>
    <mergeCell ref="B31:N31"/>
    <mergeCell ref="L32:L33"/>
    <mergeCell ref="B20:N20"/>
    <mergeCell ref="D26:D27"/>
    <mergeCell ref="L26:L27"/>
    <mergeCell ref="N26:N27"/>
  </mergeCells>
  <pageMargins left="0.25" right="0.25" top="0.75" bottom="0.75" header="0.3" footer="0.3"/>
  <pageSetup paperSize="9" scale="64" orientation="landscape" r:id="rId1"/>
  <rowBreaks count="2" manualBreakCount="2">
    <brk id="25" max="12" man="1"/>
    <brk id="43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N229"/>
  <sheetViews>
    <sheetView topLeftCell="A13" zoomScaleNormal="100" zoomScaleSheetLayoutView="100" zoomScalePageLayoutView="80" workbookViewId="0">
      <selection activeCell="Q13" sqref="Q13"/>
    </sheetView>
  </sheetViews>
  <sheetFormatPr defaultRowHeight="20.25" x14ac:dyDescent="0.3"/>
  <cols>
    <col min="1" max="1" width="13.7109375" customWidth="1"/>
    <col min="2" max="2" width="23" style="2" customWidth="1"/>
    <col min="3" max="3" width="7.7109375" style="2" customWidth="1"/>
    <col min="4" max="4" width="8" style="2" customWidth="1"/>
    <col min="5" max="5" width="10.7109375" style="2" customWidth="1"/>
    <col min="6" max="6" width="16.140625" style="2" customWidth="1"/>
    <col min="7" max="7" width="8.85546875" style="2" customWidth="1"/>
    <col min="8" max="8" width="9" style="7" customWidth="1"/>
    <col min="9" max="10" width="10.28515625" style="7" customWidth="1"/>
    <col min="11" max="11" width="11.42578125" style="7" customWidth="1"/>
    <col min="12" max="12" width="16.140625" style="22" customWidth="1"/>
    <col min="13" max="13" width="15.42578125" style="6" customWidth="1"/>
    <col min="14" max="14" width="12.14062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94.9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2.75" customHeight="1" x14ac:dyDescent="0.2">
      <c r="A4" s="550" t="s">
        <v>92</v>
      </c>
      <c r="B4" s="68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2.75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25" customFormat="1" ht="12.75" x14ac:dyDescent="0.2">
      <c r="A6" s="551"/>
      <c r="B6" s="68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58.5" customHeight="1" x14ac:dyDescent="0.2">
      <c r="A7" s="551"/>
      <c r="B7" s="206" t="s">
        <v>31</v>
      </c>
      <c r="C7" s="237" t="s">
        <v>165</v>
      </c>
      <c r="D7" s="192" t="s">
        <v>6</v>
      </c>
      <c r="E7" s="205" t="s">
        <v>7</v>
      </c>
      <c r="F7" s="205" t="s">
        <v>8</v>
      </c>
      <c r="G7" s="192" t="s">
        <v>9</v>
      </c>
      <c r="H7" s="214">
        <v>238</v>
      </c>
      <c r="I7" s="214">
        <v>237</v>
      </c>
      <c r="J7" s="41">
        <f>I7/H7</f>
        <v>0.99579831932773111</v>
      </c>
      <c r="K7" s="207">
        <f>J7</f>
        <v>0.99579831932773111</v>
      </c>
      <c r="L7" s="16"/>
      <c r="M7" s="16" t="s">
        <v>13</v>
      </c>
      <c r="N7" s="364" t="s">
        <v>140</v>
      </c>
    </row>
    <row r="8" spans="1:14" ht="21" customHeight="1" x14ac:dyDescent="0.2">
      <c r="A8" s="23"/>
      <c r="B8" s="516" t="s">
        <v>27</v>
      </c>
      <c r="C8" s="517"/>
      <c r="D8" s="517"/>
      <c r="E8" s="517"/>
      <c r="F8" s="517"/>
      <c r="G8" s="517"/>
      <c r="H8" s="517"/>
      <c r="I8" s="517"/>
      <c r="J8" s="517"/>
      <c r="K8" s="517"/>
      <c r="L8" s="517"/>
      <c r="M8" s="517"/>
      <c r="N8" s="518"/>
    </row>
    <row r="9" spans="1:14" ht="60.75" customHeight="1" x14ac:dyDescent="0.2">
      <c r="A9" s="23"/>
      <c r="B9" s="206" t="s">
        <v>31</v>
      </c>
      <c r="C9" s="237" t="s">
        <v>165</v>
      </c>
      <c r="D9" s="192" t="s">
        <v>6</v>
      </c>
      <c r="E9" s="205" t="s">
        <v>7</v>
      </c>
      <c r="F9" s="205" t="s">
        <v>8</v>
      </c>
      <c r="G9" s="192" t="s">
        <v>9</v>
      </c>
      <c r="H9" s="214">
        <v>2</v>
      </c>
      <c r="I9" s="214">
        <v>3</v>
      </c>
      <c r="J9" s="41">
        <v>1.1000000000000001</v>
      </c>
      <c r="K9" s="207">
        <f>J9</f>
        <v>1.1000000000000001</v>
      </c>
      <c r="L9" s="16"/>
      <c r="M9" s="16" t="s">
        <v>13</v>
      </c>
      <c r="N9" s="319" t="s">
        <v>140</v>
      </c>
    </row>
    <row r="10" spans="1:14" ht="22.5" customHeight="1" x14ac:dyDescent="0.2">
      <c r="A10" s="23"/>
      <c r="B10" s="516" t="s">
        <v>91</v>
      </c>
      <c r="C10" s="517"/>
      <c r="D10" s="517"/>
      <c r="E10" s="517"/>
      <c r="F10" s="517"/>
      <c r="G10" s="517"/>
      <c r="H10" s="517"/>
      <c r="I10" s="517"/>
      <c r="J10" s="517"/>
      <c r="K10" s="517"/>
      <c r="L10" s="517"/>
      <c r="M10" s="517"/>
      <c r="N10" s="518"/>
    </row>
    <row r="11" spans="1:14" ht="60.75" customHeight="1" x14ac:dyDescent="0.2">
      <c r="A11" s="23"/>
      <c r="B11" s="363" t="s">
        <v>31</v>
      </c>
      <c r="C11" s="363" t="s">
        <v>165</v>
      </c>
      <c r="D11" s="192" t="s">
        <v>6</v>
      </c>
      <c r="E11" s="361" t="s">
        <v>7</v>
      </c>
      <c r="F11" s="361" t="s">
        <v>8</v>
      </c>
      <c r="G11" s="192" t="s">
        <v>9</v>
      </c>
      <c r="H11" s="214">
        <v>3</v>
      </c>
      <c r="I11" s="214">
        <v>2</v>
      </c>
      <c r="J11" s="41">
        <f>I11/H11</f>
        <v>0.66666666666666663</v>
      </c>
      <c r="K11" s="362">
        <f>J11</f>
        <v>0.66666666666666663</v>
      </c>
      <c r="L11" s="16"/>
      <c r="M11" s="16" t="s">
        <v>13</v>
      </c>
      <c r="N11" s="364" t="s">
        <v>141</v>
      </c>
    </row>
    <row r="12" spans="1:14" s="253" customFormat="1" ht="15.75" customHeight="1" x14ac:dyDescent="0.2">
      <c r="A12" s="250"/>
      <c r="B12" s="543" t="s">
        <v>84</v>
      </c>
      <c r="C12" s="544"/>
      <c r="D12" s="544"/>
      <c r="E12" s="544"/>
      <c r="F12" s="544"/>
      <c r="G12" s="544"/>
      <c r="H12" s="544"/>
      <c r="I12" s="544"/>
      <c r="J12" s="544"/>
      <c r="K12" s="544"/>
      <c r="L12" s="544"/>
      <c r="M12" s="544"/>
      <c r="N12" s="545"/>
    </row>
    <row r="13" spans="1:14" s="253" customFormat="1" ht="60.75" customHeight="1" x14ac:dyDescent="0.2">
      <c r="A13" s="250"/>
      <c r="B13" s="239" t="s">
        <v>31</v>
      </c>
      <c r="C13" s="239" t="s">
        <v>165</v>
      </c>
      <c r="D13" s="193" t="s">
        <v>6</v>
      </c>
      <c r="E13" s="191" t="s">
        <v>7</v>
      </c>
      <c r="F13" s="191" t="s">
        <v>8</v>
      </c>
      <c r="G13" s="193" t="s">
        <v>9</v>
      </c>
      <c r="H13" s="251">
        <v>23</v>
      </c>
      <c r="I13" s="251">
        <v>26</v>
      </c>
      <c r="J13" s="189">
        <v>1.1000000000000001</v>
      </c>
      <c r="K13" s="190">
        <f>J13</f>
        <v>1.1000000000000001</v>
      </c>
      <c r="L13" s="252"/>
      <c r="M13" s="279" t="s">
        <v>13</v>
      </c>
      <c r="N13" s="363" t="s">
        <v>140</v>
      </c>
    </row>
    <row r="14" spans="1:14" ht="12.75" x14ac:dyDescent="0.2">
      <c r="A14" s="23"/>
      <c r="B14" s="35" t="s">
        <v>175</v>
      </c>
      <c r="C14" s="241"/>
      <c r="D14" s="15"/>
      <c r="E14" s="15"/>
      <c r="F14" s="15"/>
      <c r="G14" s="15"/>
      <c r="H14" s="15"/>
      <c r="I14" s="15"/>
      <c r="J14" s="15"/>
      <c r="K14" s="15"/>
      <c r="L14" s="15"/>
      <c r="M14" s="413"/>
      <c r="N14" s="365"/>
    </row>
    <row r="15" spans="1:14" ht="12.75" x14ac:dyDescent="0.2">
      <c r="A15" s="23"/>
      <c r="B15" s="520" t="s">
        <v>22</v>
      </c>
      <c r="C15" s="521"/>
      <c r="D15" s="521"/>
      <c r="E15" s="521"/>
      <c r="F15" s="521"/>
      <c r="G15" s="521"/>
      <c r="H15" s="521"/>
      <c r="I15" s="521"/>
      <c r="J15" s="521"/>
      <c r="K15" s="522"/>
      <c r="L15" s="15"/>
      <c r="M15" s="413"/>
      <c r="N15" s="413"/>
    </row>
    <row r="16" spans="1:14" ht="57.75" customHeight="1" x14ac:dyDescent="0.2">
      <c r="A16" s="23"/>
      <c r="B16" s="82" t="s">
        <v>34</v>
      </c>
      <c r="C16" s="82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360</v>
      </c>
      <c r="I16" s="79">
        <v>359</v>
      </c>
      <c r="J16" s="41">
        <f>I16/H16</f>
        <v>0.99722222222222223</v>
      </c>
      <c r="K16" s="115">
        <f>J16</f>
        <v>0.99722222222222223</v>
      </c>
      <c r="L16" s="16"/>
      <c r="M16" s="16" t="s">
        <v>13</v>
      </c>
      <c r="N16" s="363" t="s">
        <v>140</v>
      </c>
    </row>
    <row r="17" spans="1:14" ht="15" customHeight="1" x14ac:dyDescent="0.2">
      <c r="A17" s="23"/>
      <c r="B17" s="504" t="s">
        <v>84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5"/>
      <c r="N17" s="506"/>
    </row>
    <row r="18" spans="1:14" ht="57.75" customHeight="1" x14ac:dyDescent="0.2">
      <c r="A18" s="23"/>
      <c r="B18" s="82" t="s">
        <v>34</v>
      </c>
      <c r="C18" s="82" t="s">
        <v>166</v>
      </c>
      <c r="D18" s="79" t="s">
        <v>6</v>
      </c>
      <c r="E18" s="46" t="s">
        <v>7</v>
      </c>
      <c r="F18" s="46" t="s">
        <v>8</v>
      </c>
      <c r="G18" s="79" t="s">
        <v>9</v>
      </c>
      <c r="H18" s="79">
        <v>70</v>
      </c>
      <c r="I18" s="79">
        <v>65</v>
      </c>
      <c r="J18" s="41">
        <f>I18/H18</f>
        <v>0.9285714285714286</v>
      </c>
      <c r="K18" s="115">
        <f>J18</f>
        <v>0.9285714285714286</v>
      </c>
      <c r="L18" s="16"/>
      <c r="M18" s="16" t="s">
        <v>13</v>
      </c>
      <c r="N18" s="319" t="s">
        <v>139</v>
      </c>
    </row>
    <row r="19" spans="1:14" ht="18" customHeight="1" x14ac:dyDescent="0.2">
      <c r="A19" s="23"/>
      <c r="B19" s="504" t="s">
        <v>94</v>
      </c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6"/>
    </row>
    <row r="20" spans="1:14" ht="57.75" customHeight="1" x14ac:dyDescent="0.2">
      <c r="A20" s="23"/>
      <c r="B20" s="82" t="s">
        <v>34</v>
      </c>
      <c r="C20" s="82" t="s">
        <v>166</v>
      </c>
      <c r="D20" s="79" t="s">
        <v>6</v>
      </c>
      <c r="E20" s="46" t="s">
        <v>7</v>
      </c>
      <c r="F20" s="46" t="s">
        <v>8</v>
      </c>
      <c r="G20" s="79" t="s">
        <v>9</v>
      </c>
      <c r="H20" s="79">
        <v>2</v>
      </c>
      <c r="I20" s="79">
        <v>2</v>
      </c>
      <c r="J20" s="41">
        <f>I20/H20</f>
        <v>1</v>
      </c>
      <c r="K20" s="115">
        <f>J20</f>
        <v>1</v>
      </c>
      <c r="L20" s="16"/>
      <c r="M20" s="16" t="s">
        <v>13</v>
      </c>
      <c r="N20" s="319" t="s">
        <v>140</v>
      </c>
    </row>
    <row r="21" spans="1:14" ht="15" customHeight="1" x14ac:dyDescent="0.2">
      <c r="A21" s="23"/>
      <c r="B21" s="504" t="s">
        <v>42</v>
      </c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6"/>
    </row>
    <row r="22" spans="1:14" ht="57.75" customHeight="1" x14ac:dyDescent="0.2">
      <c r="A22" s="23"/>
      <c r="B22" s="82" t="s">
        <v>34</v>
      </c>
      <c r="C22" s="82" t="s">
        <v>166</v>
      </c>
      <c r="D22" s="79" t="s">
        <v>6</v>
      </c>
      <c r="E22" s="46" t="s">
        <v>7</v>
      </c>
      <c r="F22" s="46" t="s">
        <v>8</v>
      </c>
      <c r="G22" s="79" t="s">
        <v>9</v>
      </c>
      <c r="H22" s="79">
        <v>3</v>
      </c>
      <c r="I22" s="79">
        <v>3</v>
      </c>
      <c r="J22" s="41">
        <f>I22/H22</f>
        <v>1</v>
      </c>
      <c r="K22" s="115">
        <f>J22</f>
        <v>1</v>
      </c>
      <c r="L22" s="16"/>
      <c r="M22" s="16" t="s">
        <v>13</v>
      </c>
      <c r="N22" s="319" t="s">
        <v>140</v>
      </c>
    </row>
    <row r="23" spans="1:14" ht="19.5" customHeight="1" x14ac:dyDescent="0.2">
      <c r="A23" s="23"/>
      <c r="B23" s="504" t="s">
        <v>264</v>
      </c>
      <c r="C23" s="505"/>
      <c r="D23" s="505"/>
      <c r="E23" s="505"/>
      <c r="F23" s="505"/>
      <c r="G23" s="505"/>
      <c r="H23" s="505"/>
      <c r="I23" s="505"/>
      <c r="J23" s="505"/>
      <c r="K23" s="505"/>
      <c r="L23" s="505"/>
      <c r="M23" s="505"/>
      <c r="N23" s="506"/>
    </row>
    <row r="24" spans="1:14" ht="57.75" customHeight="1" x14ac:dyDescent="0.2">
      <c r="A24" s="23"/>
      <c r="B24" s="82" t="s">
        <v>34</v>
      </c>
      <c r="C24" s="82" t="s">
        <v>166</v>
      </c>
      <c r="D24" s="79" t="s">
        <v>6</v>
      </c>
      <c r="E24" s="46" t="s">
        <v>7</v>
      </c>
      <c r="F24" s="46" t="s">
        <v>8</v>
      </c>
      <c r="G24" s="79" t="s">
        <v>9</v>
      </c>
      <c r="H24" s="79">
        <v>1</v>
      </c>
      <c r="I24" s="79">
        <v>2</v>
      </c>
      <c r="J24" s="41">
        <v>1.1000000000000001</v>
      </c>
      <c r="K24" s="115">
        <f>J24</f>
        <v>1.1000000000000001</v>
      </c>
      <c r="L24" s="16"/>
      <c r="M24" s="16" t="s">
        <v>13</v>
      </c>
      <c r="N24" s="319" t="s">
        <v>140</v>
      </c>
    </row>
    <row r="25" spans="1:14" ht="17.25" customHeight="1" x14ac:dyDescent="0.2">
      <c r="A25" s="23"/>
      <c r="B25" s="504" t="s">
        <v>93</v>
      </c>
      <c r="C25" s="505"/>
      <c r="D25" s="505"/>
      <c r="E25" s="505"/>
      <c r="F25" s="505"/>
      <c r="G25" s="505"/>
      <c r="H25" s="505"/>
      <c r="I25" s="505"/>
      <c r="J25" s="505"/>
      <c r="K25" s="505"/>
      <c r="L25" s="505"/>
      <c r="M25" s="505"/>
      <c r="N25" s="506"/>
    </row>
    <row r="26" spans="1:14" ht="57.75" customHeight="1" x14ac:dyDescent="0.2">
      <c r="A26" s="23"/>
      <c r="B26" s="82" t="s">
        <v>34</v>
      </c>
      <c r="C26" s="82" t="s">
        <v>166</v>
      </c>
      <c r="D26" s="79" t="s">
        <v>6</v>
      </c>
      <c r="E26" s="46" t="s">
        <v>7</v>
      </c>
      <c r="F26" s="46" t="s">
        <v>8</v>
      </c>
      <c r="G26" s="79" t="s">
        <v>9</v>
      </c>
      <c r="H26" s="79">
        <v>2</v>
      </c>
      <c r="I26" s="79">
        <v>1</v>
      </c>
      <c r="J26" s="41">
        <f>I26/H26</f>
        <v>0.5</v>
      </c>
      <c r="K26" s="115">
        <f>J26</f>
        <v>0.5</v>
      </c>
      <c r="L26" s="16"/>
      <c r="M26" s="16" t="s">
        <v>13</v>
      </c>
      <c r="N26" s="319" t="s">
        <v>141</v>
      </c>
    </row>
    <row r="27" spans="1:14" s="27" customFormat="1" ht="12.75" x14ac:dyDescent="0.2">
      <c r="A27" s="26"/>
      <c r="B27" s="35" t="s">
        <v>79</v>
      </c>
      <c r="C27" s="241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40"/>
    </row>
    <row r="28" spans="1:14" s="27" customFormat="1" ht="29.25" customHeight="1" x14ac:dyDescent="0.2">
      <c r="A28" s="26"/>
      <c r="B28" s="520" t="s">
        <v>282</v>
      </c>
      <c r="C28" s="521"/>
      <c r="D28" s="521"/>
      <c r="E28" s="521"/>
      <c r="F28" s="521"/>
      <c r="G28" s="521"/>
      <c r="H28" s="521"/>
      <c r="I28" s="521"/>
      <c r="J28" s="521"/>
      <c r="K28" s="521"/>
      <c r="L28" s="521"/>
      <c r="M28" s="15"/>
      <c r="N28" s="40"/>
    </row>
    <row r="29" spans="1:14" ht="57" customHeight="1" x14ac:dyDescent="0.2">
      <c r="A29" s="23"/>
      <c r="B29" s="61" t="s">
        <v>95</v>
      </c>
      <c r="C29" s="61" t="s">
        <v>170</v>
      </c>
      <c r="D29" s="64" t="s">
        <v>6</v>
      </c>
      <c r="E29" s="63" t="s">
        <v>7</v>
      </c>
      <c r="F29" s="63" t="s">
        <v>8</v>
      </c>
      <c r="G29" s="64" t="s">
        <v>9</v>
      </c>
      <c r="H29" s="64">
        <v>23</v>
      </c>
      <c r="I29" s="64">
        <v>22</v>
      </c>
      <c r="J29" s="56">
        <f>I29/H29</f>
        <v>0.95652173913043481</v>
      </c>
      <c r="K29" s="42">
        <f>J29</f>
        <v>0.95652173913043481</v>
      </c>
      <c r="L29" s="16"/>
      <c r="M29" s="16" t="s">
        <v>13</v>
      </c>
      <c r="N29" s="319" t="s">
        <v>139</v>
      </c>
    </row>
    <row r="30" spans="1:14" ht="12.75" x14ac:dyDescent="0.2">
      <c r="A30" s="23"/>
      <c r="B30" s="35" t="s">
        <v>96</v>
      </c>
      <c r="C30" s="241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40"/>
    </row>
    <row r="31" spans="1:14" ht="12.75" x14ac:dyDescent="0.2">
      <c r="A31" s="23"/>
      <c r="B31" s="520" t="s">
        <v>67</v>
      </c>
      <c r="C31" s="521"/>
      <c r="D31" s="521"/>
      <c r="E31" s="521"/>
      <c r="F31" s="521"/>
      <c r="G31" s="521"/>
      <c r="H31" s="521"/>
      <c r="I31" s="521"/>
      <c r="J31" s="521"/>
      <c r="K31" s="521"/>
      <c r="L31" s="521"/>
      <c r="M31" s="15"/>
      <c r="N31" s="40"/>
    </row>
    <row r="32" spans="1:14" ht="51.75" customHeight="1" x14ac:dyDescent="0.2">
      <c r="A32" s="23"/>
      <c r="B32" s="61" t="s">
        <v>35</v>
      </c>
      <c r="C32" s="61" t="s">
        <v>166</v>
      </c>
      <c r="D32" s="64" t="s">
        <v>6</v>
      </c>
      <c r="E32" s="63" t="s">
        <v>7</v>
      </c>
      <c r="F32" s="63" t="s">
        <v>8</v>
      </c>
      <c r="G32" s="64" t="s">
        <v>9</v>
      </c>
      <c r="H32" s="64">
        <v>15</v>
      </c>
      <c r="I32" s="64">
        <v>12</v>
      </c>
      <c r="J32" s="56">
        <f>I32/H32</f>
        <v>0.8</v>
      </c>
      <c r="K32" s="182">
        <f>J32</f>
        <v>0.8</v>
      </c>
      <c r="L32" s="16"/>
      <c r="M32" s="16" t="s">
        <v>13</v>
      </c>
      <c r="N32" s="319" t="s">
        <v>141</v>
      </c>
    </row>
    <row r="33" spans="1:14" ht="12.75" x14ac:dyDescent="0.2">
      <c r="A33" s="23"/>
      <c r="B33" s="507" t="s">
        <v>70</v>
      </c>
      <c r="C33" s="508"/>
      <c r="D33" s="508"/>
      <c r="E33" s="508"/>
      <c r="F33" s="508"/>
      <c r="G33" s="508"/>
      <c r="H33" s="508"/>
      <c r="I33" s="508"/>
      <c r="J33" s="508"/>
      <c r="K33" s="508"/>
      <c r="L33" s="508"/>
      <c r="M33" s="508"/>
      <c r="N33" s="509"/>
    </row>
    <row r="34" spans="1:14" ht="12.75" x14ac:dyDescent="0.2">
      <c r="A34" s="23"/>
      <c r="B34" s="569" t="s">
        <v>204</v>
      </c>
      <c r="C34" s="569"/>
      <c r="D34" s="569"/>
      <c r="E34" s="569"/>
      <c r="F34" s="569"/>
      <c r="G34" s="569"/>
      <c r="H34" s="569"/>
      <c r="I34" s="569"/>
      <c r="J34" s="569"/>
      <c r="K34" s="569"/>
      <c r="L34" s="569"/>
      <c r="M34" s="569"/>
      <c r="N34" s="569"/>
    </row>
    <row r="35" spans="1:14" s="27" customFormat="1" ht="55.5" customHeight="1" x14ac:dyDescent="0.2">
      <c r="A35" s="26"/>
      <c r="B35" s="510" t="s">
        <v>47</v>
      </c>
      <c r="C35" s="61" t="s">
        <v>167</v>
      </c>
      <c r="D35" s="570" t="s">
        <v>6</v>
      </c>
      <c r="E35" s="62" t="s">
        <v>7</v>
      </c>
      <c r="F35" s="63" t="s">
        <v>36</v>
      </c>
      <c r="G35" s="63" t="s">
        <v>114</v>
      </c>
      <c r="H35" s="271">
        <v>12700</v>
      </c>
      <c r="I35" s="271">
        <v>5586</v>
      </c>
      <c r="J35" s="41">
        <f>I35/H35</f>
        <v>0.43984251968503935</v>
      </c>
      <c r="K35" s="275">
        <f>(J35+J36)/2</f>
        <v>0.71487075479201467</v>
      </c>
      <c r="L35" s="16"/>
      <c r="M35" s="16" t="s">
        <v>40</v>
      </c>
      <c r="N35" s="571" t="s">
        <v>141</v>
      </c>
    </row>
    <row r="36" spans="1:14" s="27" customFormat="1" ht="38.25" x14ac:dyDescent="0.2">
      <c r="A36" s="26"/>
      <c r="B36" s="511"/>
      <c r="C36" s="186"/>
      <c r="D36" s="570"/>
      <c r="E36" s="62" t="s">
        <v>7</v>
      </c>
      <c r="F36" s="63" t="s">
        <v>8</v>
      </c>
      <c r="G36" s="64" t="s">
        <v>9</v>
      </c>
      <c r="H36" s="271">
        <v>99</v>
      </c>
      <c r="I36" s="271">
        <v>98</v>
      </c>
      <c r="J36" s="41">
        <f>I36/H36</f>
        <v>0.98989898989898994</v>
      </c>
      <c r="K36" s="266"/>
      <c r="L36" s="271"/>
      <c r="M36" s="16" t="s">
        <v>40</v>
      </c>
      <c r="N36" s="539"/>
    </row>
    <row r="37" spans="1:14" ht="12.75" customHeight="1" x14ac:dyDescent="0.2">
      <c r="A37" s="23"/>
      <c r="B37" s="569" t="s">
        <v>195</v>
      </c>
      <c r="C37" s="569"/>
      <c r="D37" s="569"/>
      <c r="E37" s="569"/>
      <c r="F37" s="569"/>
      <c r="G37" s="569"/>
      <c r="H37" s="569"/>
      <c r="I37" s="569"/>
      <c r="J37" s="569"/>
      <c r="K37" s="569"/>
      <c r="L37" s="569"/>
      <c r="M37" s="569"/>
      <c r="N37" s="569"/>
    </row>
    <row r="38" spans="1:14" ht="33.75" customHeight="1" x14ac:dyDescent="0.2">
      <c r="A38" s="23"/>
      <c r="B38" s="510" t="s">
        <v>47</v>
      </c>
      <c r="C38" s="61" t="s">
        <v>167</v>
      </c>
      <c r="D38" s="570" t="s">
        <v>6</v>
      </c>
      <c r="E38" s="62" t="s">
        <v>7</v>
      </c>
      <c r="F38" s="63" t="s">
        <v>36</v>
      </c>
      <c r="G38" s="63" t="s">
        <v>114</v>
      </c>
      <c r="H38" s="271">
        <v>11628</v>
      </c>
      <c r="I38" s="271">
        <v>7040</v>
      </c>
      <c r="J38" s="41">
        <f>I38/H38</f>
        <v>0.6054351565187478</v>
      </c>
      <c r="K38" s="275">
        <f>(J38+J39)/2</f>
        <v>0.85271757825937389</v>
      </c>
      <c r="L38" s="16"/>
      <c r="M38" s="16" t="s">
        <v>40</v>
      </c>
      <c r="N38" s="571" t="s">
        <v>141</v>
      </c>
    </row>
    <row r="39" spans="1:14" ht="51" customHeight="1" x14ac:dyDescent="0.2">
      <c r="A39" s="23"/>
      <c r="B39" s="511"/>
      <c r="C39" s="186"/>
      <c r="D39" s="570"/>
      <c r="E39" s="62" t="s">
        <v>7</v>
      </c>
      <c r="F39" s="63" t="s">
        <v>8</v>
      </c>
      <c r="G39" s="64" t="s">
        <v>9</v>
      </c>
      <c r="H39" s="271">
        <v>99</v>
      </c>
      <c r="I39" s="271">
        <v>114</v>
      </c>
      <c r="J39" s="41">
        <v>1.1000000000000001</v>
      </c>
      <c r="K39" s="266"/>
      <c r="L39" s="271"/>
      <c r="M39" s="16" t="s">
        <v>40</v>
      </c>
      <c r="N39" s="539"/>
    </row>
    <row r="40" spans="1:14" s="27" customFormat="1" ht="15.75" customHeight="1" x14ac:dyDescent="0.2">
      <c r="A40" s="160"/>
      <c r="B40" s="569" t="s">
        <v>225</v>
      </c>
      <c r="C40" s="569"/>
      <c r="D40" s="569"/>
      <c r="E40" s="569"/>
      <c r="F40" s="569"/>
      <c r="G40" s="569"/>
      <c r="H40" s="569"/>
      <c r="I40" s="569"/>
      <c r="J40" s="569"/>
      <c r="K40" s="569"/>
      <c r="L40" s="569"/>
      <c r="M40" s="569"/>
      <c r="N40" s="569"/>
    </row>
    <row r="41" spans="1:14" ht="33.75" customHeight="1" x14ac:dyDescent="0.2">
      <c r="B41" s="510" t="s">
        <v>47</v>
      </c>
      <c r="C41" s="61" t="s">
        <v>167</v>
      </c>
      <c r="D41" s="570" t="s">
        <v>6</v>
      </c>
      <c r="E41" s="62" t="s">
        <v>7</v>
      </c>
      <c r="F41" s="63" t="s">
        <v>36</v>
      </c>
      <c r="G41" s="63" t="s">
        <v>114</v>
      </c>
      <c r="H41" s="271">
        <v>810</v>
      </c>
      <c r="I41" s="271">
        <v>950</v>
      </c>
      <c r="J41" s="41">
        <v>1.1000000000000001</v>
      </c>
      <c r="K41" s="275">
        <f>(J41+J42)/2</f>
        <v>1.1000000000000001</v>
      </c>
      <c r="L41" s="16"/>
      <c r="M41" s="16" t="s">
        <v>40</v>
      </c>
      <c r="N41" s="571" t="s">
        <v>140</v>
      </c>
    </row>
    <row r="42" spans="1:14" ht="57.75" customHeight="1" x14ac:dyDescent="0.2">
      <c r="B42" s="511"/>
      <c r="C42" s="186"/>
      <c r="D42" s="570"/>
      <c r="E42" s="62" t="s">
        <v>7</v>
      </c>
      <c r="F42" s="63" t="s">
        <v>8</v>
      </c>
      <c r="G42" s="64" t="s">
        <v>9</v>
      </c>
      <c r="H42" s="271">
        <v>15</v>
      </c>
      <c r="I42" s="271">
        <v>25</v>
      </c>
      <c r="J42" s="41">
        <v>1.1000000000000001</v>
      </c>
      <c r="K42" s="266"/>
      <c r="L42" s="271"/>
      <c r="M42" s="16" t="s">
        <v>40</v>
      </c>
      <c r="N42" s="572"/>
    </row>
    <row r="43" spans="1:14" ht="15.75" customHeight="1" x14ac:dyDescent="0.2">
      <c r="B43" s="569" t="s">
        <v>194</v>
      </c>
      <c r="C43" s="569"/>
      <c r="D43" s="569"/>
      <c r="E43" s="569"/>
      <c r="F43" s="569"/>
      <c r="G43" s="569"/>
      <c r="H43" s="569"/>
      <c r="I43" s="569"/>
      <c r="J43" s="569"/>
      <c r="K43" s="569"/>
      <c r="L43" s="569"/>
      <c r="M43" s="569"/>
      <c r="N43" s="569"/>
    </row>
    <row r="44" spans="1:14" ht="34.15" customHeight="1" x14ac:dyDescent="0.2">
      <c r="B44" s="510" t="s">
        <v>47</v>
      </c>
      <c r="C44" s="61" t="s">
        <v>167</v>
      </c>
      <c r="D44" s="570" t="s">
        <v>6</v>
      </c>
      <c r="E44" s="62" t="s">
        <v>7</v>
      </c>
      <c r="F44" s="63" t="s">
        <v>36</v>
      </c>
      <c r="G44" s="63" t="s">
        <v>114</v>
      </c>
      <c r="H44" s="105">
        <v>3739</v>
      </c>
      <c r="I44" s="105">
        <v>1368</v>
      </c>
      <c r="J44" s="41">
        <f>I44/H44</f>
        <v>0.3658732281358652</v>
      </c>
      <c r="K44" s="42">
        <f>(J44+J45)/2</f>
        <v>0.5579366140679326</v>
      </c>
      <c r="L44" s="16" t="s">
        <v>189</v>
      </c>
      <c r="M44" s="16" t="s">
        <v>40</v>
      </c>
      <c r="N44" s="571" t="s">
        <v>141</v>
      </c>
    </row>
    <row r="45" spans="1:14" ht="57.75" customHeight="1" x14ac:dyDescent="0.2">
      <c r="B45" s="511"/>
      <c r="C45" s="186"/>
      <c r="D45" s="570"/>
      <c r="E45" s="62" t="s">
        <v>7</v>
      </c>
      <c r="F45" s="63" t="s">
        <v>8</v>
      </c>
      <c r="G45" s="64" t="s">
        <v>9</v>
      </c>
      <c r="H45" s="105">
        <v>24</v>
      </c>
      <c r="I45" s="105">
        <v>18</v>
      </c>
      <c r="J45" s="41">
        <f>I45/H45</f>
        <v>0.75</v>
      </c>
      <c r="K45" s="48"/>
      <c r="L45" s="47"/>
      <c r="M45" s="16" t="s">
        <v>40</v>
      </c>
      <c r="N45" s="572"/>
    </row>
    <row r="46" spans="1:14" ht="16.5" customHeight="1" x14ac:dyDescent="0.2">
      <c r="B46" s="585" t="s">
        <v>176</v>
      </c>
      <c r="C46" s="585"/>
      <c r="D46" s="585"/>
      <c r="E46" s="585"/>
      <c r="F46" s="585"/>
      <c r="G46" s="585"/>
      <c r="H46" s="585"/>
      <c r="I46" s="585"/>
      <c r="J46" s="585"/>
      <c r="K46" s="585"/>
      <c r="L46" s="585"/>
      <c r="M46" s="585"/>
      <c r="N46" s="585"/>
    </row>
    <row r="47" spans="1:14" ht="17.25" customHeight="1" x14ac:dyDescent="0.2">
      <c r="B47" s="594" t="s">
        <v>61</v>
      </c>
      <c r="C47" s="595"/>
      <c r="D47" s="595"/>
      <c r="E47" s="595"/>
      <c r="F47" s="595"/>
      <c r="G47" s="595"/>
      <c r="H47" s="595"/>
      <c r="I47" s="595"/>
      <c r="J47" s="595"/>
      <c r="K47" s="595"/>
      <c r="L47" s="595"/>
      <c r="M47" s="595"/>
      <c r="N47" s="596"/>
    </row>
    <row r="48" spans="1:14" ht="60.75" customHeight="1" x14ac:dyDescent="0.2">
      <c r="B48" s="510" t="s">
        <v>190</v>
      </c>
      <c r="C48" s="120" t="s">
        <v>169</v>
      </c>
      <c r="D48" s="502" t="s">
        <v>62</v>
      </c>
      <c r="E48" s="46" t="s">
        <v>68</v>
      </c>
      <c r="F48" s="63" t="s">
        <v>98</v>
      </c>
      <c r="G48" s="63" t="s">
        <v>63</v>
      </c>
      <c r="H48" s="130">
        <v>100</v>
      </c>
      <c r="I48" s="130">
        <v>100</v>
      </c>
      <c r="J48" s="41">
        <f>I48/H48</f>
        <v>1</v>
      </c>
      <c r="K48" s="313">
        <f>(J48+J49)/2</f>
        <v>0.73241379310344823</v>
      </c>
      <c r="L48" s="16" t="s">
        <v>189</v>
      </c>
      <c r="M48" s="502" t="s">
        <v>64</v>
      </c>
      <c r="N48" s="571" t="s">
        <v>141</v>
      </c>
    </row>
    <row r="49" spans="2:14" ht="66.599999999999994" customHeight="1" x14ac:dyDescent="0.2">
      <c r="B49" s="511"/>
      <c r="C49" s="228"/>
      <c r="D49" s="503"/>
      <c r="E49" s="152" t="s">
        <v>7</v>
      </c>
      <c r="F49" s="63" t="s">
        <v>146</v>
      </c>
      <c r="G49" s="64" t="s">
        <v>65</v>
      </c>
      <c r="H49" s="130">
        <v>1450</v>
      </c>
      <c r="I49" s="130">
        <v>674</v>
      </c>
      <c r="J49" s="159">
        <f>I49/H49</f>
        <v>0.46482758620689657</v>
      </c>
      <c r="K49" s="188"/>
      <c r="L49" s="388"/>
      <c r="M49" s="503"/>
      <c r="N49" s="572"/>
    </row>
    <row r="50" spans="2:14" ht="17.25" customHeight="1" x14ac:dyDescent="0.2">
      <c r="B50" s="118" t="s">
        <v>145</v>
      </c>
      <c r="C50" s="118"/>
      <c r="D50"/>
      <c r="E50"/>
      <c r="F50"/>
      <c r="G50"/>
      <c r="H50"/>
      <c r="I50"/>
      <c r="J50"/>
      <c r="K50"/>
      <c r="L50"/>
      <c r="M50"/>
      <c r="N50"/>
    </row>
    <row r="51" spans="2:14" s="27" customFormat="1" ht="58.5" customHeight="1" x14ac:dyDescent="0.2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 s="27" customFormat="1" ht="12.75" x14ac:dyDescent="0.2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 ht="12" customHeight="1" x14ac:dyDescent="0.2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 ht="51.75" customHeight="1" x14ac:dyDescent="0.2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 ht="13.9" customHeight="1" x14ac:dyDescent="0.2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 ht="15" customHeight="1" x14ac:dyDescent="0.2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 ht="51.75" customHeight="1" x14ac:dyDescent="0.2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 ht="15" customHeight="1" x14ac:dyDescent="0.2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 ht="17.25" customHeight="1" x14ac:dyDescent="0.2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 s="27" customFormat="1" ht="42" customHeight="1" x14ac:dyDescent="0.2"/>
    <row r="61" spans="2:14" s="27" customFormat="1" ht="48" customHeight="1" x14ac:dyDescent="0.2"/>
    <row r="62" spans="2:14" s="27" customFormat="1" ht="12.75" x14ac:dyDescent="0.2"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2:14" ht="12.75" x14ac:dyDescent="0.2"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2:14" ht="51" customHeight="1" x14ac:dyDescent="0.2"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2:14" ht="40.5" customHeight="1" x14ac:dyDescent="0.2">
      <c r="B65"/>
      <c r="C65"/>
      <c r="D65"/>
      <c r="E65"/>
      <c r="F65"/>
      <c r="G65"/>
      <c r="H65"/>
      <c r="I65"/>
      <c r="J65"/>
      <c r="K65"/>
      <c r="L65"/>
      <c r="M65"/>
      <c r="N65"/>
    </row>
    <row r="66" spans="2:14" ht="51" customHeight="1" x14ac:dyDescent="0.2"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2:14" ht="12.75" x14ac:dyDescent="0.2">
      <c r="B67"/>
      <c r="C67"/>
      <c r="D67"/>
      <c r="E67"/>
      <c r="F67"/>
      <c r="G67"/>
      <c r="H67"/>
      <c r="I67"/>
      <c r="J67"/>
      <c r="K67"/>
      <c r="L67"/>
      <c r="M67"/>
      <c r="N67"/>
    </row>
    <row r="68" spans="2:14" ht="12.75" x14ac:dyDescent="0.2">
      <c r="B68"/>
      <c r="C68"/>
      <c r="D68"/>
      <c r="E68"/>
      <c r="F68"/>
      <c r="G68"/>
      <c r="H68"/>
      <c r="I68"/>
      <c r="J68"/>
      <c r="K68"/>
      <c r="L68"/>
      <c r="M68"/>
      <c r="N68"/>
    </row>
    <row r="69" spans="2:14" ht="12.75" x14ac:dyDescent="0.2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  <row r="70" spans="2:14" ht="12.75" x14ac:dyDescent="0.2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1" spans="2:14" ht="12.75" x14ac:dyDescent="0.2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spans="2:14" ht="12.75" x14ac:dyDescent="0.2"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2:14" ht="12.75" x14ac:dyDescent="0.2"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2:14" ht="12.75" x14ac:dyDescent="0.2"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2:14" ht="12.75" x14ac:dyDescent="0.2"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2:14" ht="12.75" x14ac:dyDescent="0.2">
      <c r="B76"/>
      <c r="C76"/>
      <c r="D76"/>
      <c r="E76"/>
      <c r="F76"/>
      <c r="G76"/>
      <c r="H76"/>
      <c r="I76"/>
      <c r="J76"/>
      <c r="K76"/>
      <c r="L76"/>
      <c r="M76"/>
      <c r="N76"/>
    </row>
    <row r="77" spans="2:14" ht="12.75" x14ac:dyDescent="0.2">
      <c r="B77"/>
      <c r="C77"/>
      <c r="D77"/>
      <c r="E77"/>
      <c r="F77"/>
      <c r="G77"/>
      <c r="H77"/>
      <c r="I77"/>
      <c r="J77"/>
      <c r="K77"/>
      <c r="L77"/>
      <c r="M77"/>
      <c r="N77"/>
    </row>
    <row r="78" spans="2:14" ht="12.75" x14ac:dyDescent="0.2">
      <c r="B78"/>
      <c r="C78"/>
      <c r="D78"/>
      <c r="E78"/>
      <c r="F78"/>
      <c r="G78"/>
      <c r="H78"/>
      <c r="I78"/>
      <c r="J78"/>
      <c r="K78"/>
      <c r="L78"/>
      <c r="M78"/>
      <c r="N78"/>
    </row>
    <row r="79" spans="2:14" ht="12.75" x14ac:dyDescent="0.2">
      <c r="B79"/>
      <c r="C79"/>
      <c r="D79"/>
      <c r="E79"/>
      <c r="F79"/>
      <c r="G79"/>
      <c r="H79"/>
      <c r="I79"/>
      <c r="J79"/>
      <c r="K79"/>
      <c r="L79"/>
      <c r="M79"/>
      <c r="N79"/>
    </row>
    <row r="80" spans="2:14" ht="12.75" x14ac:dyDescent="0.2">
      <c r="B80"/>
      <c r="C80"/>
      <c r="D80"/>
      <c r="E80"/>
      <c r="F80"/>
      <c r="G80"/>
      <c r="H80"/>
      <c r="I80"/>
      <c r="J80"/>
      <c r="K80"/>
      <c r="L80"/>
      <c r="M80"/>
      <c r="N80"/>
    </row>
    <row r="81" spans="2:14" ht="12.75" x14ac:dyDescent="0.2">
      <c r="B81"/>
      <c r="C81"/>
      <c r="D81"/>
      <c r="E81"/>
      <c r="F81"/>
      <c r="G81"/>
      <c r="H81"/>
      <c r="I81"/>
      <c r="J81"/>
      <c r="K81"/>
      <c r="L81"/>
      <c r="M81"/>
      <c r="N81"/>
    </row>
    <row r="82" spans="2:14" ht="12.75" x14ac:dyDescent="0.2">
      <c r="B82"/>
      <c r="C82"/>
      <c r="D82"/>
      <c r="E82"/>
      <c r="F82"/>
      <c r="G82"/>
      <c r="H82"/>
      <c r="I82"/>
      <c r="J82"/>
      <c r="K82"/>
      <c r="L82"/>
      <c r="M82"/>
      <c r="N82"/>
    </row>
    <row r="83" spans="2:14" ht="12.75" x14ac:dyDescent="0.2">
      <c r="B83"/>
      <c r="C83"/>
      <c r="D83"/>
      <c r="E83"/>
      <c r="F83"/>
      <c r="G83"/>
      <c r="H83"/>
      <c r="I83"/>
      <c r="J83"/>
      <c r="K83"/>
      <c r="L83"/>
      <c r="M83"/>
      <c r="N83"/>
    </row>
    <row r="84" spans="2:14" ht="12.75" x14ac:dyDescent="0.2">
      <c r="B84"/>
      <c r="C84"/>
      <c r="D84"/>
      <c r="E84"/>
      <c r="F84"/>
      <c r="G84"/>
      <c r="H84"/>
      <c r="I84"/>
      <c r="J84"/>
      <c r="K84"/>
      <c r="L84"/>
      <c r="M84"/>
      <c r="N84"/>
    </row>
    <row r="85" spans="2:14" ht="12.75" x14ac:dyDescent="0.2"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2:14" ht="12.75" x14ac:dyDescent="0.2"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2:14" ht="12.75" x14ac:dyDescent="0.2"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2:14" ht="12.75" x14ac:dyDescent="0.2">
      <c r="B88"/>
      <c r="C88"/>
      <c r="D88"/>
      <c r="E88"/>
      <c r="F88"/>
      <c r="G88"/>
      <c r="H88"/>
      <c r="I88"/>
      <c r="J88"/>
      <c r="K88"/>
      <c r="L88"/>
      <c r="M88"/>
      <c r="N88"/>
    </row>
    <row r="89" spans="2:14" ht="12.75" x14ac:dyDescent="0.2">
      <c r="B89"/>
      <c r="C89"/>
      <c r="D89"/>
      <c r="E89"/>
      <c r="F89"/>
      <c r="G89"/>
      <c r="H89"/>
      <c r="I89"/>
      <c r="J89"/>
      <c r="K89"/>
      <c r="L89"/>
      <c r="M89"/>
      <c r="N89"/>
    </row>
    <row r="90" spans="2:14" ht="12.75" x14ac:dyDescent="0.2">
      <c r="B90"/>
      <c r="C90"/>
      <c r="D90"/>
      <c r="E90"/>
      <c r="F90"/>
      <c r="G90"/>
      <c r="H90"/>
      <c r="I90"/>
      <c r="J90"/>
      <c r="K90"/>
      <c r="L90"/>
      <c r="M90"/>
      <c r="N90"/>
    </row>
    <row r="91" spans="2:14" ht="12.75" x14ac:dyDescent="0.2">
      <c r="B91"/>
      <c r="C91"/>
      <c r="D91"/>
      <c r="E91"/>
      <c r="F91"/>
      <c r="G91"/>
      <c r="H91"/>
      <c r="I91"/>
      <c r="J91"/>
      <c r="K91"/>
      <c r="L91"/>
      <c r="M91"/>
      <c r="N91"/>
    </row>
    <row r="92" spans="2:14" ht="12.75" x14ac:dyDescent="0.2">
      <c r="B92"/>
      <c r="C92"/>
      <c r="D92"/>
      <c r="E92"/>
      <c r="F92"/>
      <c r="G92"/>
      <c r="H92"/>
      <c r="I92"/>
      <c r="J92"/>
      <c r="K92"/>
      <c r="L92"/>
      <c r="M92"/>
      <c r="N92"/>
    </row>
    <row r="93" spans="2:14" ht="12.75" x14ac:dyDescent="0.2">
      <c r="B93"/>
      <c r="C93"/>
      <c r="D93"/>
      <c r="E93"/>
      <c r="F93"/>
      <c r="G93"/>
      <c r="H93"/>
      <c r="I93"/>
      <c r="J93"/>
      <c r="K93"/>
      <c r="L93"/>
      <c r="M93"/>
      <c r="N93"/>
    </row>
    <row r="94" spans="2:14" ht="12.75" x14ac:dyDescent="0.2">
      <c r="B94"/>
      <c r="C94"/>
      <c r="D94"/>
      <c r="E94"/>
      <c r="F94"/>
      <c r="G94"/>
      <c r="H94"/>
      <c r="I94"/>
      <c r="J94"/>
      <c r="K94"/>
      <c r="L94"/>
      <c r="M94"/>
      <c r="N94"/>
    </row>
    <row r="95" spans="2:14" ht="12.75" x14ac:dyDescent="0.2">
      <c r="B95"/>
      <c r="C95"/>
      <c r="D95"/>
      <c r="E95"/>
      <c r="F95"/>
      <c r="G95"/>
      <c r="H95"/>
      <c r="I95"/>
      <c r="J95"/>
      <c r="K95"/>
      <c r="L95"/>
      <c r="M95"/>
      <c r="N95"/>
    </row>
    <row r="96" spans="2:14" ht="12.75" x14ac:dyDescent="0.2">
      <c r="B96"/>
      <c r="C96"/>
      <c r="D96"/>
      <c r="E96"/>
      <c r="F96"/>
      <c r="G96"/>
      <c r="H96"/>
      <c r="I96"/>
      <c r="J96"/>
      <c r="K96"/>
      <c r="L96"/>
      <c r="M96"/>
      <c r="N96"/>
    </row>
    <row r="97" spans="2:14" ht="12.75" x14ac:dyDescent="0.2">
      <c r="B97"/>
      <c r="C97"/>
      <c r="D97"/>
      <c r="E97"/>
      <c r="F97"/>
      <c r="G97"/>
      <c r="H97"/>
      <c r="I97"/>
      <c r="J97"/>
      <c r="K97"/>
      <c r="L97"/>
      <c r="M97"/>
      <c r="N97"/>
    </row>
    <row r="98" spans="2:14" ht="12.75" x14ac:dyDescent="0.2">
      <c r="B98"/>
      <c r="C98"/>
      <c r="D98"/>
      <c r="E98"/>
      <c r="F98"/>
      <c r="G98"/>
      <c r="H98"/>
      <c r="I98"/>
      <c r="J98"/>
      <c r="K98"/>
      <c r="L98"/>
      <c r="M98"/>
      <c r="N98"/>
    </row>
    <row r="99" spans="2:14" ht="12.75" x14ac:dyDescent="0.2">
      <c r="B99"/>
      <c r="C99"/>
      <c r="D99"/>
      <c r="E99"/>
      <c r="F99"/>
      <c r="G99"/>
      <c r="H99"/>
      <c r="I99"/>
      <c r="J99"/>
      <c r="K99"/>
      <c r="L99"/>
      <c r="M99"/>
      <c r="N99"/>
    </row>
    <row r="100" spans="2:14" ht="12.75" x14ac:dyDescent="0.2">
      <c r="B100"/>
      <c r="C100"/>
      <c r="D100"/>
      <c r="E100"/>
      <c r="F100"/>
      <c r="G100"/>
      <c r="H100"/>
      <c r="I100"/>
      <c r="J100"/>
      <c r="K100"/>
      <c r="L100"/>
      <c r="M100"/>
      <c r="N100"/>
    </row>
    <row r="101" spans="2:14" ht="12.75" x14ac:dyDescent="0.2">
      <c r="B101"/>
      <c r="C101"/>
      <c r="D101"/>
      <c r="E101"/>
      <c r="F101"/>
      <c r="G101"/>
      <c r="H101"/>
      <c r="I101"/>
      <c r="J101"/>
      <c r="K101"/>
      <c r="L101"/>
      <c r="M101"/>
      <c r="N101"/>
    </row>
    <row r="102" spans="2:14" ht="12.75" x14ac:dyDescent="0.2">
      <c r="B102"/>
      <c r="C102"/>
      <c r="D102"/>
      <c r="E102"/>
      <c r="F102"/>
      <c r="G102"/>
      <c r="H102"/>
      <c r="I102"/>
      <c r="J102"/>
      <c r="K102"/>
      <c r="L102"/>
      <c r="M102"/>
      <c r="N102"/>
    </row>
    <row r="103" spans="2:14" ht="12.75" x14ac:dyDescent="0.2">
      <c r="B103"/>
      <c r="C103"/>
      <c r="D103"/>
      <c r="E103"/>
      <c r="F103"/>
      <c r="G103"/>
      <c r="H103"/>
      <c r="I103"/>
      <c r="J103"/>
      <c r="K103"/>
      <c r="L103"/>
      <c r="M103"/>
      <c r="N103"/>
    </row>
    <row r="104" spans="2:14" ht="12.75" x14ac:dyDescent="0.2">
      <c r="B104"/>
      <c r="C104"/>
      <c r="D104"/>
      <c r="E104"/>
      <c r="F104"/>
      <c r="G104"/>
      <c r="H104"/>
      <c r="I104"/>
      <c r="J104"/>
      <c r="K104"/>
      <c r="L104"/>
      <c r="M104"/>
      <c r="N104"/>
    </row>
    <row r="105" spans="2:14" ht="12.75" x14ac:dyDescent="0.2">
      <c r="B105"/>
      <c r="C105"/>
      <c r="D105"/>
      <c r="E105"/>
      <c r="F105"/>
      <c r="G105"/>
      <c r="H105"/>
      <c r="I105"/>
      <c r="J105"/>
      <c r="K105"/>
      <c r="L105"/>
      <c r="M105"/>
      <c r="N105"/>
    </row>
    <row r="106" spans="2:14" ht="12.75" x14ac:dyDescent="0.2">
      <c r="B106"/>
      <c r="C106"/>
      <c r="D106"/>
      <c r="E106"/>
      <c r="F106"/>
      <c r="G106"/>
      <c r="H106"/>
      <c r="I106"/>
      <c r="J106"/>
      <c r="K106"/>
      <c r="L106"/>
      <c r="M106"/>
      <c r="N106"/>
    </row>
    <row r="107" spans="2:14" ht="12.75" x14ac:dyDescent="0.2">
      <c r="B107"/>
      <c r="C107"/>
      <c r="D107"/>
      <c r="E107"/>
      <c r="F107"/>
      <c r="G107"/>
      <c r="H107"/>
      <c r="I107"/>
      <c r="J107"/>
      <c r="K107"/>
      <c r="L107"/>
      <c r="M107"/>
      <c r="N107"/>
    </row>
    <row r="108" spans="2:14" ht="12.75" x14ac:dyDescent="0.2">
      <c r="B108"/>
      <c r="C108"/>
      <c r="D108"/>
      <c r="E108"/>
      <c r="F108"/>
      <c r="G108"/>
      <c r="H108"/>
      <c r="I108"/>
      <c r="J108"/>
      <c r="K108"/>
      <c r="L108"/>
      <c r="M108"/>
      <c r="N108"/>
    </row>
    <row r="109" spans="2:14" ht="12.75" x14ac:dyDescent="0.2">
      <c r="B109"/>
      <c r="C109"/>
      <c r="D109"/>
      <c r="E109"/>
      <c r="F109"/>
      <c r="G109"/>
      <c r="H109"/>
      <c r="I109"/>
      <c r="J109"/>
      <c r="K109"/>
      <c r="L109"/>
      <c r="M109"/>
      <c r="N109"/>
    </row>
    <row r="110" spans="2:14" ht="12.75" x14ac:dyDescent="0.2">
      <c r="B110"/>
      <c r="C110"/>
      <c r="D110"/>
      <c r="E110"/>
      <c r="F110"/>
      <c r="G110"/>
      <c r="H110"/>
      <c r="I110"/>
      <c r="J110"/>
      <c r="K110"/>
      <c r="L110"/>
      <c r="M110"/>
      <c r="N110"/>
    </row>
    <row r="111" spans="2:14" ht="12.75" x14ac:dyDescent="0.2">
      <c r="B111"/>
      <c r="C111"/>
      <c r="D111"/>
      <c r="E111"/>
      <c r="F111"/>
      <c r="G111"/>
      <c r="H111"/>
      <c r="I111"/>
      <c r="J111"/>
      <c r="K111"/>
      <c r="L111"/>
      <c r="M111"/>
      <c r="N111"/>
    </row>
    <row r="112" spans="2:14" ht="12.75" x14ac:dyDescent="0.2">
      <c r="B112"/>
      <c r="C112"/>
      <c r="D112"/>
      <c r="E112"/>
      <c r="F112"/>
      <c r="G112"/>
      <c r="H112"/>
      <c r="I112"/>
      <c r="J112"/>
      <c r="K112"/>
      <c r="L112"/>
      <c r="M112"/>
      <c r="N112"/>
    </row>
    <row r="113" spans="2:14" ht="12.75" x14ac:dyDescent="0.2">
      <c r="B113"/>
      <c r="C113"/>
      <c r="D113"/>
      <c r="E113"/>
      <c r="F113"/>
      <c r="G113"/>
      <c r="H113"/>
      <c r="I113"/>
      <c r="J113"/>
      <c r="K113"/>
      <c r="L113"/>
      <c r="M113"/>
      <c r="N113"/>
    </row>
    <row r="114" spans="2:14" ht="12.75" x14ac:dyDescent="0.2">
      <c r="B114"/>
      <c r="C114"/>
      <c r="D114"/>
      <c r="E114"/>
      <c r="F114"/>
      <c r="G114"/>
      <c r="H114"/>
      <c r="I114"/>
      <c r="J114"/>
      <c r="K114"/>
      <c r="L114"/>
      <c r="M114"/>
      <c r="N114"/>
    </row>
    <row r="115" spans="2:14" ht="12.75" x14ac:dyDescent="0.2">
      <c r="B115"/>
      <c r="C115"/>
      <c r="D115"/>
      <c r="E115"/>
      <c r="F115"/>
      <c r="G115"/>
      <c r="H115"/>
      <c r="I115"/>
      <c r="J115"/>
      <c r="K115"/>
      <c r="L115"/>
      <c r="M115"/>
      <c r="N115"/>
    </row>
    <row r="116" spans="2:14" ht="12.75" x14ac:dyDescent="0.2">
      <c r="B116"/>
      <c r="C116"/>
      <c r="D116"/>
      <c r="E116"/>
      <c r="F116"/>
      <c r="G116"/>
      <c r="H116"/>
      <c r="I116"/>
      <c r="J116"/>
      <c r="K116"/>
      <c r="L116"/>
      <c r="M116"/>
      <c r="N116"/>
    </row>
    <row r="117" spans="2:14" ht="12.75" x14ac:dyDescent="0.2">
      <c r="B117"/>
      <c r="C117"/>
      <c r="D117"/>
      <c r="E117"/>
      <c r="F117"/>
      <c r="G117"/>
      <c r="H117"/>
      <c r="I117"/>
      <c r="J117"/>
      <c r="K117"/>
      <c r="L117"/>
      <c r="M117"/>
      <c r="N117"/>
    </row>
    <row r="118" spans="2:14" ht="12.75" x14ac:dyDescent="0.2">
      <c r="B118"/>
      <c r="C118"/>
      <c r="D118"/>
      <c r="E118"/>
      <c r="F118"/>
      <c r="G118"/>
      <c r="H118"/>
      <c r="I118"/>
      <c r="J118"/>
      <c r="K118"/>
      <c r="L118"/>
      <c r="M118"/>
      <c r="N118"/>
    </row>
    <row r="119" spans="2:14" ht="12.75" x14ac:dyDescent="0.2">
      <c r="B119"/>
      <c r="C119"/>
      <c r="D119"/>
      <c r="E119"/>
      <c r="F119"/>
      <c r="G119"/>
      <c r="H119"/>
      <c r="I119"/>
      <c r="J119"/>
      <c r="K119"/>
      <c r="L119"/>
      <c r="M119"/>
      <c r="N119"/>
    </row>
    <row r="120" spans="2:14" ht="12.75" x14ac:dyDescent="0.2">
      <c r="B120"/>
      <c r="C120"/>
      <c r="D120"/>
      <c r="E120"/>
      <c r="F120"/>
      <c r="G120"/>
      <c r="H120"/>
      <c r="I120"/>
      <c r="J120"/>
      <c r="K120"/>
      <c r="L120"/>
      <c r="M120"/>
      <c r="N120"/>
    </row>
    <row r="121" spans="2:14" ht="12.75" x14ac:dyDescent="0.2">
      <c r="B121"/>
      <c r="C121"/>
      <c r="D121"/>
      <c r="E121"/>
      <c r="F121"/>
      <c r="G121"/>
      <c r="H121"/>
      <c r="I121"/>
      <c r="J121"/>
      <c r="K121"/>
      <c r="L121"/>
      <c r="M121"/>
      <c r="N121"/>
    </row>
    <row r="122" spans="2:14" ht="12.75" x14ac:dyDescent="0.2">
      <c r="B122"/>
      <c r="C122"/>
      <c r="D122"/>
      <c r="E122"/>
      <c r="F122"/>
      <c r="G122"/>
      <c r="H122"/>
      <c r="I122"/>
      <c r="J122"/>
      <c r="K122"/>
      <c r="L122"/>
      <c r="M122"/>
      <c r="N122"/>
    </row>
    <row r="123" spans="2:14" ht="12.75" x14ac:dyDescent="0.2">
      <c r="B123"/>
      <c r="C123"/>
      <c r="D123"/>
      <c r="E123"/>
      <c r="F123"/>
      <c r="G123"/>
      <c r="H123"/>
      <c r="I123"/>
      <c r="J123"/>
      <c r="K123"/>
      <c r="L123"/>
      <c r="M123"/>
      <c r="N123"/>
    </row>
    <row r="124" spans="2:14" ht="12.75" x14ac:dyDescent="0.2">
      <c r="B124"/>
      <c r="C124"/>
      <c r="D124"/>
      <c r="E124"/>
      <c r="F124"/>
      <c r="G124"/>
      <c r="H124"/>
      <c r="I124"/>
      <c r="J124"/>
      <c r="K124"/>
      <c r="L124"/>
      <c r="M124"/>
      <c r="N124"/>
    </row>
    <row r="125" spans="2:14" ht="12.75" x14ac:dyDescent="0.2">
      <c r="B125"/>
      <c r="C125"/>
      <c r="D125"/>
      <c r="E125"/>
      <c r="F125"/>
      <c r="G125"/>
      <c r="H125"/>
      <c r="I125"/>
      <c r="J125"/>
      <c r="K125"/>
      <c r="L125"/>
      <c r="M125"/>
      <c r="N125"/>
    </row>
    <row r="126" spans="2:14" ht="12.75" x14ac:dyDescent="0.2">
      <c r="B126"/>
      <c r="C126"/>
      <c r="D126"/>
      <c r="E126"/>
      <c r="F126"/>
      <c r="G126"/>
      <c r="H126"/>
      <c r="I126"/>
      <c r="J126"/>
      <c r="K126"/>
      <c r="L126"/>
      <c r="M126"/>
      <c r="N126"/>
    </row>
    <row r="127" spans="2:14" ht="12.75" x14ac:dyDescent="0.2">
      <c r="B127"/>
      <c r="C127"/>
      <c r="D127"/>
      <c r="E127"/>
      <c r="F127"/>
      <c r="G127"/>
      <c r="H127"/>
      <c r="I127"/>
      <c r="J127"/>
      <c r="K127"/>
      <c r="L127"/>
      <c r="M127"/>
      <c r="N127"/>
    </row>
    <row r="128" spans="2:14" ht="12.75" x14ac:dyDescent="0.2">
      <c r="B128"/>
      <c r="C128"/>
      <c r="D128"/>
      <c r="E128"/>
      <c r="F128"/>
      <c r="G128"/>
      <c r="H128"/>
      <c r="I128"/>
      <c r="J128"/>
      <c r="K128"/>
      <c r="L128"/>
      <c r="M128"/>
      <c r="N128"/>
    </row>
    <row r="129" spans="2:14" ht="12.75" x14ac:dyDescent="0.2">
      <c r="B129"/>
      <c r="C129"/>
      <c r="D129"/>
      <c r="E129"/>
      <c r="F129"/>
      <c r="G129"/>
      <c r="H129"/>
      <c r="I129"/>
      <c r="J129"/>
      <c r="K129"/>
      <c r="L129"/>
      <c r="M129"/>
      <c r="N129"/>
    </row>
    <row r="130" spans="2:14" ht="12.75" x14ac:dyDescent="0.2">
      <c r="B130"/>
      <c r="C130"/>
      <c r="D130"/>
      <c r="E130"/>
      <c r="F130"/>
      <c r="G130"/>
      <c r="H130"/>
      <c r="I130"/>
      <c r="J130"/>
      <c r="K130"/>
      <c r="L130"/>
      <c r="M130"/>
      <c r="N130"/>
    </row>
    <row r="131" spans="2:14" ht="12.75" x14ac:dyDescent="0.2">
      <c r="B131"/>
      <c r="C131"/>
      <c r="D131"/>
      <c r="E131"/>
      <c r="F131"/>
      <c r="G131"/>
      <c r="H131"/>
      <c r="I131"/>
      <c r="J131"/>
      <c r="K131"/>
      <c r="L131"/>
      <c r="M131"/>
      <c r="N131"/>
    </row>
    <row r="132" spans="2:14" ht="12.75" x14ac:dyDescent="0.2">
      <c r="B132"/>
      <c r="C132"/>
      <c r="D132"/>
      <c r="E132"/>
      <c r="F132"/>
      <c r="G132"/>
      <c r="H132"/>
      <c r="I132"/>
      <c r="J132"/>
      <c r="K132"/>
      <c r="L132"/>
      <c r="M132"/>
      <c r="N132"/>
    </row>
    <row r="133" spans="2:14" ht="12.75" x14ac:dyDescent="0.2">
      <c r="B133"/>
      <c r="C133"/>
      <c r="D133"/>
      <c r="E133"/>
      <c r="F133"/>
      <c r="G133"/>
      <c r="H133"/>
      <c r="I133"/>
      <c r="J133"/>
      <c r="K133"/>
      <c r="L133"/>
      <c r="M133"/>
      <c r="N133"/>
    </row>
    <row r="134" spans="2:14" ht="12.75" x14ac:dyDescent="0.2">
      <c r="B134"/>
      <c r="C134"/>
      <c r="D134"/>
      <c r="E134"/>
      <c r="F134"/>
      <c r="G134"/>
      <c r="H134"/>
      <c r="I134"/>
      <c r="J134"/>
      <c r="K134"/>
      <c r="L134"/>
      <c r="M134"/>
      <c r="N134"/>
    </row>
    <row r="135" spans="2:14" ht="12.75" x14ac:dyDescent="0.2">
      <c r="B135"/>
      <c r="C135"/>
      <c r="D135"/>
      <c r="E135"/>
      <c r="F135"/>
      <c r="G135"/>
      <c r="H135"/>
      <c r="I135"/>
      <c r="J135"/>
      <c r="K135"/>
      <c r="L135"/>
      <c r="M135"/>
      <c r="N135"/>
    </row>
    <row r="136" spans="2:14" ht="12.75" x14ac:dyDescent="0.2">
      <c r="B136"/>
      <c r="C136"/>
      <c r="D136"/>
      <c r="E136"/>
      <c r="F136"/>
      <c r="G136"/>
      <c r="H136"/>
      <c r="I136"/>
      <c r="J136"/>
      <c r="K136"/>
      <c r="L136"/>
      <c r="M136"/>
      <c r="N136"/>
    </row>
    <row r="137" spans="2:14" ht="12.75" x14ac:dyDescent="0.2">
      <c r="B137"/>
      <c r="C137"/>
      <c r="D137"/>
      <c r="E137"/>
      <c r="F137"/>
      <c r="G137"/>
      <c r="H137"/>
      <c r="I137"/>
      <c r="J137"/>
      <c r="K137"/>
      <c r="L137"/>
      <c r="M137"/>
      <c r="N137"/>
    </row>
    <row r="138" spans="2:14" ht="12.75" x14ac:dyDescent="0.2">
      <c r="B138"/>
      <c r="C138"/>
      <c r="D138"/>
      <c r="E138"/>
      <c r="F138"/>
      <c r="G138"/>
      <c r="H138"/>
      <c r="I138"/>
      <c r="J138"/>
      <c r="K138"/>
      <c r="L138"/>
      <c r="M138"/>
      <c r="N138"/>
    </row>
    <row r="139" spans="2:14" ht="12.75" x14ac:dyDescent="0.2">
      <c r="B139"/>
      <c r="C139"/>
      <c r="D139"/>
      <c r="E139"/>
      <c r="F139"/>
      <c r="G139"/>
      <c r="H139"/>
      <c r="I139"/>
      <c r="J139"/>
      <c r="K139"/>
      <c r="L139"/>
      <c r="M139"/>
      <c r="N139"/>
    </row>
    <row r="140" spans="2:14" ht="12.75" x14ac:dyDescent="0.2">
      <c r="B140"/>
      <c r="C140"/>
      <c r="D140"/>
      <c r="E140"/>
      <c r="F140"/>
      <c r="G140"/>
      <c r="H140"/>
      <c r="I140"/>
      <c r="J140"/>
      <c r="K140"/>
      <c r="L140"/>
      <c r="M140"/>
      <c r="N140"/>
    </row>
    <row r="141" spans="2:14" ht="12.75" x14ac:dyDescent="0.2">
      <c r="B141"/>
      <c r="C141"/>
      <c r="D141"/>
      <c r="E141"/>
      <c r="F141"/>
      <c r="G141"/>
      <c r="H141"/>
      <c r="I141"/>
      <c r="J141"/>
      <c r="K141"/>
      <c r="L141"/>
      <c r="M141"/>
      <c r="N141"/>
    </row>
    <row r="142" spans="2:14" ht="12.75" x14ac:dyDescent="0.2">
      <c r="B142"/>
      <c r="C142"/>
      <c r="D142"/>
      <c r="E142"/>
      <c r="F142"/>
      <c r="G142"/>
      <c r="H142"/>
      <c r="I142"/>
      <c r="J142"/>
      <c r="K142"/>
      <c r="L142"/>
      <c r="M142"/>
      <c r="N142"/>
    </row>
    <row r="143" spans="2:14" ht="12.75" x14ac:dyDescent="0.2">
      <c r="B143"/>
      <c r="C143"/>
      <c r="D143"/>
      <c r="E143"/>
      <c r="F143"/>
      <c r="G143"/>
      <c r="H143"/>
      <c r="I143"/>
      <c r="J143"/>
      <c r="K143"/>
      <c r="L143"/>
      <c r="M143"/>
      <c r="N143"/>
    </row>
    <row r="144" spans="2:14" ht="12.75" x14ac:dyDescent="0.2">
      <c r="B144"/>
      <c r="C144"/>
      <c r="D144"/>
      <c r="E144"/>
      <c r="F144"/>
      <c r="G144"/>
      <c r="H144"/>
      <c r="I144"/>
      <c r="J144"/>
      <c r="K144"/>
      <c r="L144"/>
      <c r="M144"/>
      <c r="N144"/>
    </row>
    <row r="145" spans="2:14" ht="12.75" x14ac:dyDescent="0.2">
      <c r="B145"/>
      <c r="C145"/>
      <c r="D145"/>
      <c r="E145"/>
      <c r="F145"/>
      <c r="G145"/>
      <c r="H145"/>
      <c r="I145"/>
      <c r="J145"/>
      <c r="K145"/>
      <c r="L145"/>
      <c r="M145"/>
      <c r="N145"/>
    </row>
    <row r="146" spans="2:14" ht="12.75" x14ac:dyDescent="0.2">
      <c r="B146"/>
      <c r="C146"/>
      <c r="D146"/>
      <c r="E146"/>
      <c r="F146"/>
      <c r="G146"/>
      <c r="H146"/>
      <c r="I146"/>
      <c r="J146"/>
      <c r="K146"/>
      <c r="L146"/>
      <c r="M146"/>
      <c r="N146"/>
    </row>
    <row r="147" spans="2:14" ht="12.75" x14ac:dyDescent="0.2">
      <c r="B147"/>
      <c r="C147"/>
      <c r="D147"/>
      <c r="E147"/>
      <c r="F147"/>
      <c r="G147"/>
      <c r="H147"/>
      <c r="I147"/>
      <c r="J147"/>
      <c r="K147"/>
      <c r="L147"/>
      <c r="M147"/>
      <c r="N147"/>
    </row>
    <row r="148" spans="2:14" ht="12.75" x14ac:dyDescent="0.2">
      <c r="B148"/>
      <c r="C148"/>
      <c r="D148"/>
      <c r="E148"/>
      <c r="F148"/>
      <c r="G148"/>
      <c r="H148"/>
      <c r="I148"/>
      <c r="J148"/>
      <c r="K148"/>
      <c r="L148"/>
      <c r="M148"/>
      <c r="N148"/>
    </row>
    <row r="149" spans="2:14" ht="12.75" x14ac:dyDescent="0.2">
      <c r="B149"/>
      <c r="C149"/>
      <c r="D149"/>
      <c r="E149"/>
      <c r="F149"/>
      <c r="G149"/>
      <c r="H149"/>
      <c r="I149"/>
      <c r="J149"/>
      <c r="K149"/>
      <c r="L149"/>
      <c r="M149"/>
      <c r="N149"/>
    </row>
    <row r="150" spans="2:14" ht="12.75" x14ac:dyDescent="0.2">
      <c r="B150"/>
      <c r="C150"/>
      <c r="D150"/>
      <c r="E150"/>
      <c r="F150"/>
      <c r="G150"/>
      <c r="H150"/>
      <c r="I150"/>
      <c r="J150"/>
      <c r="K150"/>
      <c r="L150"/>
      <c r="M150"/>
      <c r="N150"/>
    </row>
    <row r="151" spans="2:14" ht="12.75" x14ac:dyDescent="0.2">
      <c r="B151"/>
      <c r="C151"/>
      <c r="D151"/>
      <c r="E151"/>
      <c r="F151"/>
      <c r="G151"/>
      <c r="H151"/>
      <c r="I151"/>
      <c r="J151"/>
      <c r="K151"/>
      <c r="L151"/>
      <c r="M151"/>
      <c r="N151"/>
    </row>
    <row r="152" spans="2:14" ht="12.75" x14ac:dyDescent="0.2">
      <c r="B152"/>
      <c r="C152"/>
      <c r="D152"/>
      <c r="E152"/>
      <c r="F152"/>
      <c r="G152"/>
      <c r="H152"/>
      <c r="I152"/>
      <c r="J152"/>
      <c r="K152"/>
      <c r="L152"/>
      <c r="M152"/>
      <c r="N152"/>
    </row>
    <row r="153" spans="2:14" ht="12.75" x14ac:dyDescent="0.2">
      <c r="B153"/>
      <c r="C153"/>
      <c r="D153"/>
      <c r="E153"/>
      <c r="F153"/>
      <c r="G153"/>
      <c r="H153"/>
      <c r="I153"/>
      <c r="J153"/>
      <c r="K153"/>
      <c r="L153"/>
      <c r="M153"/>
      <c r="N153"/>
    </row>
    <row r="154" spans="2:14" ht="12.75" x14ac:dyDescent="0.2">
      <c r="B154"/>
      <c r="C154"/>
      <c r="D154"/>
      <c r="E154"/>
      <c r="F154"/>
      <c r="G154"/>
      <c r="H154"/>
      <c r="I154"/>
      <c r="J154"/>
      <c r="K154"/>
      <c r="L154"/>
      <c r="M154"/>
      <c r="N154"/>
    </row>
    <row r="155" spans="2:14" ht="12.75" x14ac:dyDescent="0.2">
      <c r="B155"/>
      <c r="C155"/>
      <c r="D155"/>
      <c r="E155"/>
      <c r="F155"/>
      <c r="G155"/>
      <c r="H155"/>
      <c r="I155"/>
      <c r="J155"/>
      <c r="K155"/>
      <c r="L155"/>
      <c r="M155"/>
      <c r="N155"/>
    </row>
    <row r="156" spans="2:14" ht="12.75" x14ac:dyDescent="0.2">
      <c r="B156"/>
      <c r="C156"/>
      <c r="D156"/>
      <c r="E156"/>
      <c r="F156"/>
      <c r="G156"/>
      <c r="H156"/>
      <c r="I156"/>
      <c r="J156"/>
      <c r="K156"/>
      <c r="L156"/>
      <c r="M156"/>
      <c r="N156"/>
    </row>
    <row r="157" spans="2:14" ht="12.75" x14ac:dyDescent="0.2">
      <c r="B157"/>
      <c r="C157"/>
      <c r="D157"/>
      <c r="E157"/>
      <c r="F157"/>
      <c r="G157"/>
      <c r="H157"/>
      <c r="I157"/>
      <c r="J157"/>
      <c r="K157"/>
      <c r="L157"/>
      <c r="M157"/>
      <c r="N157"/>
    </row>
    <row r="158" spans="2:14" ht="12.75" x14ac:dyDescent="0.2">
      <c r="B158"/>
      <c r="C158"/>
      <c r="D158"/>
      <c r="E158"/>
      <c r="F158"/>
      <c r="G158"/>
      <c r="H158"/>
      <c r="I158"/>
      <c r="J158"/>
      <c r="K158"/>
      <c r="L158"/>
      <c r="M158"/>
      <c r="N158"/>
    </row>
    <row r="159" spans="2:14" ht="12.75" x14ac:dyDescent="0.2">
      <c r="B159"/>
      <c r="C159"/>
      <c r="D159"/>
      <c r="E159"/>
      <c r="F159"/>
      <c r="G159"/>
      <c r="H159"/>
      <c r="I159"/>
      <c r="J159"/>
      <c r="K159"/>
      <c r="L159"/>
      <c r="M159"/>
      <c r="N159"/>
    </row>
    <row r="160" spans="2:14" ht="12.75" x14ac:dyDescent="0.2">
      <c r="B160"/>
      <c r="C160"/>
      <c r="D160"/>
      <c r="E160"/>
      <c r="F160"/>
      <c r="G160"/>
      <c r="H160"/>
      <c r="I160"/>
      <c r="J160"/>
      <c r="K160"/>
      <c r="L160"/>
      <c r="M160"/>
      <c r="N160"/>
    </row>
    <row r="161" spans="2:14" ht="12.75" x14ac:dyDescent="0.2">
      <c r="B161"/>
      <c r="C161"/>
      <c r="D161"/>
      <c r="E161"/>
      <c r="F161"/>
      <c r="G161"/>
      <c r="H161"/>
      <c r="I161"/>
      <c r="J161"/>
      <c r="K161"/>
      <c r="L161"/>
      <c r="M161"/>
      <c r="N161"/>
    </row>
    <row r="162" spans="2:14" ht="12.75" x14ac:dyDescent="0.2">
      <c r="B162"/>
      <c r="C162"/>
      <c r="D162"/>
      <c r="E162"/>
      <c r="F162"/>
      <c r="G162"/>
      <c r="H162"/>
      <c r="I162"/>
      <c r="J162"/>
      <c r="K162"/>
      <c r="L162"/>
      <c r="M162"/>
      <c r="N162"/>
    </row>
    <row r="163" spans="2:14" ht="12.75" x14ac:dyDescent="0.2">
      <c r="B163"/>
      <c r="C163"/>
      <c r="D163"/>
      <c r="E163"/>
      <c r="F163"/>
      <c r="G163"/>
      <c r="H163"/>
      <c r="I163"/>
      <c r="J163"/>
      <c r="K163"/>
      <c r="L163"/>
      <c r="M163"/>
      <c r="N163"/>
    </row>
    <row r="164" spans="2:14" ht="12.75" x14ac:dyDescent="0.2">
      <c r="B164"/>
      <c r="C164"/>
      <c r="D164"/>
      <c r="E164"/>
      <c r="F164"/>
      <c r="G164"/>
      <c r="H164"/>
      <c r="I164"/>
      <c r="J164"/>
      <c r="K164"/>
      <c r="L164"/>
      <c r="M164"/>
      <c r="N164"/>
    </row>
    <row r="165" spans="2:14" ht="12.75" x14ac:dyDescent="0.2">
      <c r="B165"/>
      <c r="C165"/>
      <c r="D165"/>
      <c r="E165"/>
      <c r="F165"/>
      <c r="G165"/>
      <c r="H165"/>
      <c r="I165"/>
      <c r="J165"/>
      <c r="K165"/>
      <c r="L165"/>
      <c r="M165"/>
      <c r="N165"/>
    </row>
    <row r="166" spans="2:14" ht="12.75" x14ac:dyDescent="0.2">
      <c r="B166"/>
      <c r="C166"/>
      <c r="D166"/>
      <c r="E166"/>
      <c r="F166"/>
      <c r="G166"/>
      <c r="H166"/>
      <c r="I166"/>
      <c r="J166"/>
      <c r="K166"/>
      <c r="L166"/>
      <c r="M166"/>
      <c r="N166"/>
    </row>
    <row r="167" spans="2:14" ht="12.75" x14ac:dyDescent="0.2">
      <c r="B167"/>
      <c r="C167"/>
      <c r="D167"/>
      <c r="E167"/>
      <c r="F167"/>
      <c r="G167"/>
      <c r="H167"/>
      <c r="I167"/>
      <c r="J167"/>
      <c r="K167"/>
      <c r="L167"/>
      <c r="M167"/>
      <c r="N167"/>
    </row>
    <row r="168" spans="2:14" ht="12.75" x14ac:dyDescent="0.2">
      <c r="B168"/>
      <c r="C168"/>
      <c r="D168"/>
      <c r="E168"/>
      <c r="F168"/>
      <c r="G168"/>
      <c r="H168"/>
      <c r="I168"/>
      <c r="J168"/>
      <c r="K168"/>
      <c r="L168"/>
      <c r="M168"/>
      <c r="N168"/>
    </row>
    <row r="169" spans="2:14" ht="12.75" x14ac:dyDescent="0.2">
      <c r="B169"/>
      <c r="C169"/>
      <c r="D169"/>
      <c r="E169"/>
      <c r="F169"/>
      <c r="G169"/>
      <c r="H169"/>
      <c r="I169"/>
      <c r="J169"/>
      <c r="K169"/>
      <c r="L169"/>
      <c r="M169"/>
      <c r="N169"/>
    </row>
    <row r="170" spans="2:14" ht="12.75" x14ac:dyDescent="0.2">
      <c r="B170"/>
      <c r="C170"/>
      <c r="D170"/>
      <c r="E170"/>
      <c r="F170"/>
      <c r="G170"/>
      <c r="H170"/>
      <c r="I170"/>
      <c r="J170"/>
      <c r="K170"/>
      <c r="L170"/>
      <c r="M170"/>
      <c r="N170"/>
    </row>
    <row r="171" spans="2:14" ht="12.75" x14ac:dyDescent="0.2">
      <c r="B171"/>
      <c r="C171"/>
      <c r="D171"/>
      <c r="E171"/>
      <c r="F171"/>
      <c r="G171"/>
      <c r="H171"/>
      <c r="I171"/>
      <c r="J171"/>
      <c r="K171"/>
      <c r="L171"/>
      <c r="M171"/>
      <c r="N171"/>
    </row>
    <row r="172" spans="2:14" ht="12.75" x14ac:dyDescent="0.2">
      <c r="B172"/>
      <c r="C172"/>
      <c r="D172"/>
      <c r="E172"/>
      <c r="F172"/>
      <c r="G172"/>
      <c r="H172"/>
      <c r="I172"/>
      <c r="J172"/>
      <c r="K172"/>
      <c r="L172"/>
      <c r="M172"/>
      <c r="N172"/>
    </row>
    <row r="173" spans="2:14" ht="12.75" x14ac:dyDescent="0.2">
      <c r="B173"/>
      <c r="C173"/>
      <c r="D173"/>
      <c r="E173"/>
      <c r="F173"/>
      <c r="G173"/>
      <c r="H173"/>
      <c r="I173"/>
      <c r="J173"/>
      <c r="K173"/>
      <c r="L173"/>
      <c r="M173"/>
      <c r="N173"/>
    </row>
    <row r="174" spans="2:14" ht="12.75" x14ac:dyDescent="0.2">
      <c r="B174"/>
      <c r="C174"/>
      <c r="D174"/>
      <c r="E174"/>
      <c r="F174"/>
      <c r="G174"/>
      <c r="H174"/>
      <c r="I174"/>
      <c r="J174"/>
      <c r="K174"/>
      <c r="L174"/>
      <c r="M174"/>
      <c r="N174"/>
    </row>
    <row r="175" spans="2:14" ht="12.75" x14ac:dyDescent="0.2">
      <c r="B175"/>
      <c r="C175"/>
      <c r="D175"/>
      <c r="E175"/>
      <c r="F175"/>
      <c r="G175"/>
      <c r="H175"/>
      <c r="I175"/>
      <c r="J175"/>
      <c r="K175"/>
      <c r="L175"/>
      <c r="M175"/>
      <c r="N175"/>
    </row>
    <row r="176" spans="2:14" ht="12.75" x14ac:dyDescent="0.2">
      <c r="B176"/>
      <c r="C176"/>
      <c r="D176"/>
      <c r="E176"/>
      <c r="F176"/>
      <c r="G176"/>
      <c r="H176"/>
      <c r="I176"/>
      <c r="J176"/>
      <c r="K176"/>
      <c r="L176"/>
      <c r="M176"/>
      <c r="N176"/>
    </row>
    <row r="177" spans="2:14" ht="12.75" x14ac:dyDescent="0.2">
      <c r="B177"/>
      <c r="C177"/>
      <c r="D177"/>
      <c r="E177"/>
      <c r="F177"/>
      <c r="G177"/>
      <c r="H177"/>
      <c r="I177"/>
      <c r="J177"/>
      <c r="K177"/>
      <c r="L177"/>
      <c r="M177"/>
      <c r="N177"/>
    </row>
    <row r="178" spans="2:14" ht="12.75" x14ac:dyDescent="0.2">
      <c r="B178"/>
      <c r="C178"/>
      <c r="D178"/>
      <c r="E178"/>
      <c r="F178"/>
      <c r="G178"/>
      <c r="H178"/>
      <c r="I178"/>
      <c r="J178"/>
      <c r="K178"/>
      <c r="L178"/>
      <c r="M178"/>
      <c r="N178"/>
    </row>
    <row r="179" spans="2:14" ht="12.75" x14ac:dyDescent="0.2">
      <c r="B179"/>
      <c r="C179"/>
      <c r="D179"/>
      <c r="E179"/>
      <c r="F179"/>
      <c r="G179"/>
      <c r="H179"/>
      <c r="I179"/>
      <c r="J179"/>
      <c r="K179"/>
      <c r="L179"/>
      <c r="M179"/>
      <c r="N179"/>
    </row>
    <row r="180" spans="2:14" ht="12.75" x14ac:dyDescent="0.2">
      <c r="B180"/>
      <c r="C180"/>
      <c r="D180"/>
      <c r="E180"/>
      <c r="F180"/>
      <c r="G180"/>
      <c r="H180"/>
      <c r="I180"/>
      <c r="J180"/>
      <c r="K180"/>
      <c r="L180"/>
      <c r="M180"/>
      <c r="N180"/>
    </row>
    <row r="181" spans="2:14" ht="12.75" x14ac:dyDescent="0.2">
      <c r="B181"/>
      <c r="C181"/>
      <c r="D181"/>
      <c r="E181"/>
      <c r="F181"/>
      <c r="G181"/>
      <c r="H181"/>
      <c r="I181"/>
      <c r="J181"/>
      <c r="K181"/>
      <c r="L181"/>
      <c r="M181"/>
      <c r="N181"/>
    </row>
    <row r="182" spans="2:14" ht="12.75" x14ac:dyDescent="0.2">
      <c r="B182"/>
      <c r="C182"/>
      <c r="D182"/>
      <c r="E182"/>
      <c r="F182"/>
      <c r="G182"/>
      <c r="H182"/>
      <c r="I182"/>
      <c r="J182"/>
      <c r="K182"/>
      <c r="L182"/>
      <c r="M182"/>
      <c r="N182"/>
    </row>
    <row r="183" spans="2:14" ht="12.75" x14ac:dyDescent="0.2">
      <c r="B183"/>
      <c r="C183"/>
      <c r="D183"/>
      <c r="E183"/>
      <c r="F183"/>
      <c r="G183"/>
      <c r="H183"/>
      <c r="I183"/>
      <c r="J183"/>
      <c r="K183"/>
      <c r="L183"/>
      <c r="M183"/>
      <c r="N183"/>
    </row>
    <row r="184" spans="2:14" ht="12.75" x14ac:dyDescent="0.2">
      <c r="B184"/>
      <c r="C184"/>
      <c r="D184"/>
      <c r="E184"/>
      <c r="F184"/>
      <c r="G184"/>
      <c r="H184"/>
      <c r="I184"/>
      <c r="J184"/>
      <c r="K184"/>
      <c r="L184"/>
      <c r="M184"/>
      <c r="N184"/>
    </row>
    <row r="185" spans="2:14" ht="12.75" x14ac:dyDescent="0.2">
      <c r="B185"/>
      <c r="C185"/>
      <c r="D185"/>
      <c r="E185"/>
      <c r="F185"/>
      <c r="G185"/>
      <c r="H185"/>
      <c r="I185"/>
      <c r="J185"/>
      <c r="K185"/>
      <c r="L185"/>
      <c r="M185"/>
      <c r="N185"/>
    </row>
    <row r="186" spans="2:14" ht="12.75" x14ac:dyDescent="0.2">
      <c r="B186"/>
      <c r="C186"/>
      <c r="D186"/>
      <c r="E186"/>
      <c r="F186"/>
      <c r="G186"/>
      <c r="H186"/>
      <c r="I186"/>
      <c r="J186"/>
      <c r="K186"/>
      <c r="L186"/>
      <c r="M186"/>
      <c r="N186"/>
    </row>
    <row r="187" spans="2:14" ht="12.75" x14ac:dyDescent="0.2">
      <c r="B187"/>
      <c r="C187"/>
      <c r="D187"/>
      <c r="E187"/>
      <c r="F187"/>
      <c r="G187"/>
      <c r="H187"/>
      <c r="I187"/>
      <c r="J187"/>
      <c r="K187"/>
      <c r="L187"/>
      <c r="M187"/>
      <c r="N187"/>
    </row>
    <row r="188" spans="2:14" ht="12.75" x14ac:dyDescent="0.2">
      <c r="B188"/>
      <c r="C188"/>
      <c r="D188"/>
      <c r="E188"/>
      <c r="F188"/>
      <c r="G188"/>
      <c r="H188"/>
      <c r="I188"/>
      <c r="J188"/>
      <c r="K188"/>
      <c r="L188"/>
      <c r="M188"/>
      <c r="N188"/>
    </row>
    <row r="189" spans="2:14" ht="12.75" x14ac:dyDescent="0.2">
      <c r="B189"/>
      <c r="C189"/>
      <c r="D189"/>
      <c r="E189"/>
      <c r="F189"/>
      <c r="G189"/>
      <c r="H189"/>
      <c r="I189"/>
      <c r="J189"/>
      <c r="K189"/>
      <c r="L189"/>
      <c r="M189"/>
      <c r="N189"/>
    </row>
    <row r="190" spans="2:14" ht="12.75" x14ac:dyDescent="0.2">
      <c r="B190"/>
      <c r="C190"/>
      <c r="D190"/>
      <c r="E190"/>
      <c r="F190"/>
      <c r="G190"/>
      <c r="H190"/>
      <c r="I190"/>
      <c r="J190"/>
      <c r="K190"/>
      <c r="L190"/>
      <c r="M190"/>
      <c r="N190"/>
    </row>
    <row r="191" spans="2:14" ht="12.75" x14ac:dyDescent="0.2">
      <c r="B191"/>
      <c r="C191"/>
      <c r="D191"/>
      <c r="E191"/>
      <c r="F191"/>
      <c r="G191"/>
      <c r="H191"/>
      <c r="I191"/>
      <c r="J191"/>
      <c r="K191"/>
      <c r="L191"/>
      <c r="M191"/>
      <c r="N191"/>
    </row>
    <row r="192" spans="2:14" ht="12.75" x14ac:dyDescent="0.2">
      <c r="B192"/>
      <c r="C192"/>
      <c r="D192"/>
      <c r="E192"/>
      <c r="F192"/>
      <c r="G192"/>
      <c r="H192"/>
      <c r="I192"/>
      <c r="J192"/>
      <c r="K192"/>
      <c r="L192"/>
      <c r="M192"/>
      <c r="N192"/>
    </row>
    <row r="193" spans="2:14" ht="12.75" x14ac:dyDescent="0.2">
      <c r="B193"/>
      <c r="C193"/>
      <c r="D193"/>
      <c r="E193"/>
      <c r="F193"/>
      <c r="G193"/>
      <c r="H193"/>
      <c r="I193"/>
      <c r="J193"/>
      <c r="K193"/>
      <c r="L193"/>
      <c r="M193"/>
      <c r="N193"/>
    </row>
    <row r="194" spans="2:14" ht="12.75" x14ac:dyDescent="0.2">
      <c r="B194"/>
      <c r="C194"/>
      <c r="D194"/>
      <c r="E194"/>
      <c r="F194"/>
      <c r="G194"/>
      <c r="H194"/>
      <c r="I194"/>
      <c r="J194"/>
      <c r="K194"/>
      <c r="L194"/>
      <c r="M194"/>
      <c r="N194"/>
    </row>
    <row r="195" spans="2:14" ht="12.75" x14ac:dyDescent="0.2">
      <c r="B195"/>
      <c r="C195"/>
      <c r="D195"/>
      <c r="E195"/>
      <c r="F195"/>
      <c r="G195"/>
      <c r="H195"/>
      <c r="I195"/>
      <c r="J195"/>
      <c r="K195"/>
      <c r="L195"/>
      <c r="M195"/>
      <c r="N195"/>
    </row>
    <row r="196" spans="2:14" ht="12.75" x14ac:dyDescent="0.2">
      <c r="B196"/>
      <c r="C196"/>
      <c r="D196"/>
      <c r="E196"/>
      <c r="F196"/>
      <c r="G196"/>
      <c r="H196"/>
      <c r="I196"/>
      <c r="J196"/>
      <c r="K196"/>
      <c r="L196"/>
      <c r="M196"/>
      <c r="N196"/>
    </row>
    <row r="197" spans="2:14" ht="12.75" x14ac:dyDescent="0.2">
      <c r="B197"/>
      <c r="C197"/>
      <c r="D197"/>
      <c r="E197"/>
      <c r="F197"/>
      <c r="G197"/>
      <c r="H197"/>
      <c r="I197"/>
      <c r="J197"/>
      <c r="K197"/>
      <c r="L197"/>
      <c r="M197"/>
      <c r="N197"/>
    </row>
    <row r="198" spans="2:14" ht="12.75" x14ac:dyDescent="0.2">
      <c r="B198"/>
      <c r="C198"/>
      <c r="D198"/>
      <c r="E198"/>
      <c r="F198"/>
      <c r="G198"/>
      <c r="H198"/>
      <c r="I198"/>
      <c r="J198"/>
      <c r="K198"/>
      <c r="L198"/>
      <c r="M198"/>
      <c r="N198"/>
    </row>
    <row r="199" spans="2:14" ht="12.75" x14ac:dyDescent="0.2">
      <c r="B199"/>
      <c r="C199"/>
      <c r="D199"/>
      <c r="E199"/>
      <c r="F199"/>
      <c r="G199"/>
      <c r="H199"/>
      <c r="I199"/>
      <c r="J199"/>
      <c r="K199"/>
      <c r="L199"/>
      <c r="M199"/>
      <c r="N199"/>
    </row>
    <row r="200" spans="2:14" ht="12.75" x14ac:dyDescent="0.2">
      <c r="B200"/>
      <c r="C200"/>
      <c r="D200"/>
      <c r="E200"/>
      <c r="F200"/>
      <c r="G200"/>
      <c r="H200"/>
      <c r="I200"/>
      <c r="J200"/>
      <c r="K200"/>
      <c r="L200"/>
      <c r="M200"/>
      <c r="N200"/>
    </row>
    <row r="201" spans="2:14" ht="12.75" x14ac:dyDescent="0.2">
      <c r="B201"/>
      <c r="C201"/>
      <c r="D201"/>
      <c r="E201"/>
      <c r="F201"/>
      <c r="G201"/>
      <c r="H201"/>
      <c r="I201"/>
      <c r="J201"/>
      <c r="K201"/>
      <c r="L201"/>
      <c r="M201"/>
      <c r="N201"/>
    </row>
    <row r="202" spans="2:14" ht="12.75" x14ac:dyDescent="0.2">
      <c r="B202"/>
      <c r="C202"/>
      <c r="D202"/>
      <c r="E202"/>
      <c r="F202"/>
      <c r="G202"/>
      <c r="H202"/>
      <c r="I202"/>
      <c r="J202"/>
      <c r="K202"/>
      <c r="L202"/>
      <c r="M202"/>
      <c r="N202"/>
    </row>
    <row r="203" spans="2:14" ht="12.75" x14ac:dyDescent="0.2">
      <c r="B203"/>
      <c r="C203"/>
      <c r="D203"/>
      <c r="E203"/>
      <c r="F203"/>
      <c r="G203"/>
      <c r="H203"/>
      <c r="I203"/>
      <c r="J203"/>
      <c r="K203"/>
      <c r="L203"/>
      <c r="M203"/>
      <c r="N203"/>
    </row>
    <row r="204" spans="2:14" ht="12.75" x14ac:dyDescent="0.2">
      <c r="B204"/>
      <c r="C204"/>
      <c r="D204"/>
      <c r="E204"/>
      <c r="F204"/>
      <c r="G204"/>
      <c r="H204"/>
      <c r="I204"/>
      <c r="J204"/>
      <c r="K204"/>
      <c r="L204"/>
      <c r="M204"/>
      <c r="N204"/>
    </row>
    <row r="205" spans="2:14" ht="12.75" x14ac:dyDescent="0.2">
      <c r="B205"/>
      <c r="C205"/>
      <c r="D205"/>
      <c r="E205"/>
      <c r="F205"/>
      <c r="G205"/>
      <c r="H205"/>
      <c r="I205"/>
      <c r="J205"/>
      <c r="K205"/>
      <c r="L205"/>
      <c r="M205"/>
      <c r="N205"/>
    </row>
    <row r="206" spans="2:14" ht="12.75" x14ac:dyDescent="0.2">
      <c r="B206"/>
      <c r="C206"/>
      <c r="D206"/>
      <c r="E206"/>
      <c r="F206"/>
      <c r="G206"/>
      <c r="H206"/>
      <c r="I206"/>
      <c r="J206"/>
      <c r="K206"/>
      <c r="L206"/>
      <c r="M206"/>
      <c r="N206"/>
    </row>
    <row r="207" spans="2:14" ht="12.75" x14ac:dyDescent="0.2">
      <c r="B207"/>
      <c r="C207"/>
      <c r="D207"/>
      <c r="E207"/>
      <c r="F207"/>
      <c r="G207"/>
      <c r="H207"/>
      <c r="I207"/>
      <c r="J207"/>
      <c r="K207"/>
      <c r="L207"/>
      <c r="M207"/>
      <c r="N207"/>
    </row>
    <row r="208" spans="2:14" ht="12.75" x14ac:dyDescent="0.2">
      <c r="B208"/>
      <c r="C208"/>
      <c r="D208"/>
      <c r="E208"/>
      <c r="F208"/>
      <c r="G208"/>
      <c r="H208"/>
      <c r="I208"/>
      <c r="J208"/>
      <c r="K208"/>
      <c r="L208"/>
      <c r="M208"/>
      <c r="N208"/>
    </row>
    <row r="209" spans="2:14" ht="12.75" x14ac:dyDescent="0.2">
      <c r="B209"/>
      <c r="C209"/>
      <c r="D209"/>
      <c r="E209"/>
      <c r="F209"/>
      <c r="G209"/>
      <c r="H209"/>
      <c r="I209"/>
      <c r="J209"/>
      <c r="K209"/>
      <c r="L209"/>
      <c r="M209"/>
      <c r="N209"/>
    </row>
    <row r="210" spans="2:14" ht="12.75" x14ac:dyDescent="0.2">
      <c r="B210"/>
      <c r="C210"/>
      <c r="D210"/>
      <c r="E210"/>
      <c r="F210"/>
      <c r="G210"/>
      <c r="H210"/>
      <c r="I210"/>
      <c r="J210"/>
      <c r="K210"/>
      <c r="L210"/>
      <c r="M210"/>
      <c r="N210"/>
    </row>
    <row r="211" spans="2:14" ht="12.75" x14ac:dyDescent="0.2">
      <c r="B211"/>
      <c r="C211"/>
      <c r="D211"/>
      <c r="E211"/>
      <c r="F211"/>
      <c r="G211"/>
      <c r="H211"/>
      <c r="I211"/>
      <c r="J211"/>
      <c r="K211"/>
      <c r="L211"/>
      <c r="M211"/>
      <c r="N211"/>
    </row>
    <row r="212" spans="2:14" ht="12.75" x14ac:dyDescent="0.2">
      <c r="B212"/>
      <c r="C212"/>
      <c r="D212"/>
      <c r="E212"/>
      <c r="F212"/>
      <c r="G212"/>
      <c r="H212"/>
      <c r="I212"/>
      <c r="J212"/>
      <c r="K212"/>
      <c r="L212"/>
      <c r="M212"/>
      <c r="N212"/>
    </row>
    <row r="213" spans="2:14" ht="12.75" x14ac:dyDescent="0.2">
      <c r="B213"/>
      <c r="C213"/>
      <c r="D213"/>
      <c r="E213"/>
      <c r="F213"/>
      <c r="G213"/>
      <c r="H213"/>
      <c r="I213"/>
      <c r="J213"/>
      <c r="K213"/>
      <c r="L213"/>
      <c r="M213"/>
      <c r="N213"/>
    </row>
    <row r="214" spans="2:14" ht="12.75" x14ac:dyDescent="0.2">
      <c r="B214"/>
      <c r="C214"/>
      <c r="D214"/>
      <c r="E214"/>
      <c r="F214"/>
      <c r="G214"/>
      <c r="H214"/>
      <c r="I214"/>
      <c r="J214"/>
      <c r="K214"/>
      <c r="L214"/>
      <c r="M214"/>
      <c r="N214"/>
    </row>
    <row r="215" spans="2:14" ht="12.75" x14ac:dyDescent="0.2">
      <c r="B215"/>
      <c r="C215"/>
      <c r="D215"/>
      <c r="E215"/>
      <c r="F215"/>
      <c r="G215"/>
      <c r="H215"/>
      <c r="I215"/>
      <c r="J215"/>
      <c r="K215"/>
      <c r="L215"/>
      <c r="M215"/>
      <c r="N215"/>
    </row>
    <row r="216" spans="2:14" ht="12.75" x14ac:dyDescent="0.2">
      <c r="B216"/>
      <c r="C216"/>
      <c r="D216"/>
      <c r="E216"/>
      <c r="F216"/>
      <c r="G216"/>
      <c r="H216"/>
      <c r="I216"/>
      <c r="J216"/>
      <c r="K216"/>
      <c r="L216"/>
      <c r="M216"/>
      <c r="N216"/>
    </row>
    <row r="217" spans="2:14" ht="12.75" x14ac:dyDescent="0.2">
      <c r="B217"/>
      <c r="C217"/>
      <c r="D217"/>
      <c r="E217"/>
      <c r="F217"/>
      <c r="G217"/>
      <c r="H217"/>
      <c r="I217"/>
      <c r="J217"/>
      <c r="K217"/>
      <c r="L217"/>
      <c r="M217"/>
      <c r="N217"/>
    </row>
    <row r="218" spans="2:14" ht="12.75" x14ac:dyDescent="0.2">
      <c r="B218"/>
      <c r="C218"/>
      <c r="D218"/>
      <c r="E218"/>
      <c r="F218"/>
      <c r="G218"/>
      <c r="H218"/>
      <c r="I218"/>
      <c r="J218"/>
      <c r="K218"/>
      <c r="L218"/>
      <c r="M218"/>
      <c r="N218"/>
    </row>
    <row r="219" spans="2:14" ht="12.75" x14ac:dyDescent="0.2">
      <c r="B219"/>
      <c r="C219"/>
      <c r="D219"/>
      <c r="E219"/>
      <c r="F219"/>
      <c r="G219"/>
      <c r="H219"/>
      <c r="I219"/>
      <c r="J219"/>
      <c r="K219"/>
      <c r="L219"/>
      <c r="M219"/>
      <c r="N219"/>
    </row>
    <row r="220" spans="2:14" ht="12.75" x14ac:dyDescent="0.2">
      <c r="B220"/>
      <c r="C220"/>
      <c r="D220"/>
      <c r="E220"/>
      <c r="F220"/>
      <c r="G220"/>
      <c r="H220"/>
      <c r="I220"/>
      <c r="J220"/>
      <c r="K220"/>
      <c r="L220"/>
      <c r="M220"/>
      <c r="N220"/>
    </row>
    <row r="221" spans="2:14" ht="12.75" x14ac:dyDescent="0.2">
      <c r="B221"/>
      <c r="C221"/>
      <c r="D221"/>
      <c r="E221"/>
      <c r="F221"/>
      <c r="G221"/>
      <c r="H221"/>
      <c r="I221"/>
      <c r="J221"/>
      <c r="K221"/>
      <c r="L221"/>
      <c r="M221"/>
      <c r="N221"/>
    </row>
    <row r="222" spans="2:14" ht="12.75" x14ac:dyDescent="0.2">
      <c r="B222"/>
      <c r="C222"/>
      <c r="D222"/>
      <c r="E222"/>
      <c r="F222"/>
      <c r="G222"/>
      <c r="H222"/>
      <c r="I222"/>
      <c r="J222"/>
      <c r="K222"/>
      <c r="L222"/>
      <c r="M222"/>
      <c r="N222"/>
    </row>
    <row r="223" spans="2:14" ht="12.75" x14ac:dyDescent="0.2">
      <c r="B223"/>
      <c r="C223"/>
      <c r="D223"/>
      <c r="E223"/>
      <c r="F223"/>
      <c r="G223"/>
      <c r="H223"/>
      <c r="I223"/>
      <c r="J223"/>
      <c r="K223"/>
      <c r="L223"/>
      <c r="M223"/>
      <c r="N223"/>
    </row>
    <row r="224" spans="2:14" ht="12.75" x14ac:dyDescent="0.2">
      <c r="B224"/>
      <c r="C224"/>
      <c r="D224"/>
      <c r="E224"/>
      <c r="F224"/>
      <c r="G224"/>
      <c r="H224"/>
      <c r="I224"/>
      <c r="J224"/>
      <c r="K224"/>
      <c r="L224"/>
      <c r="M224"/>
      <c r="N224"/>
    </row>
    <row r="225" spans="2:14" ht="12.75" x14ac:dyDescent="0.2">
      <c r="B225"/>
      <c r="C225"/>
      <c r="D225"/>
      <c r="E225"/>
      <c r="F225"/>
      <c r="G225"/>
      <c r="H225"/>
      <c r="I225"/>
      <c r="J225"/>
      <c r="K225"/>
      <c r="L225"/>
      <c r="M225"/>
      <c r="N225"/>
    </row>
    <row r="226" spans="2:14" ht="12.75" x14ac:dyDescent="0.2">
      <c r="B226"/>
      <c r="C226"/>
      <c r="D226"/>
      <c r="E226"/>
      <c r="F226"/>
      <c r="G226"/>
      <c r="H226"/>
      <c r="I226"/>
      <c r="J226"/>
      <c r="K226"/>
      <c r="L226"/>
      <c r="M226"/>
      <c r="N226"/>
    </row>
    <row r="227" spans="2:14" ht="12.75" x14ac:dyDescent="0.2">
      <c r="B227"/>
      <c r="C227"/>
      <c r="D227"/>
      <c r="E227"/>
      <c r="F227"/>
      <c r="G227"/>
      <c r="H227"/>
      <c r="I227"/>
      <c r="J227"/>
      <c r="K227"/>
      <c r="L227"/>
      <c r="M227"/>
      <c r="N227"/>
    </row>
    <row r="228" spans="2:14" ht="12.75" x14ac:dyDescent="0.2">
      <c r="B228"/>
      <c r="C228"/>
      <c r="D228"/>
      <c r="E228"/>
      <c r="F228"/>
      <c r="G228"/>
      <c r="H228"/>
      <c r="I228"/>
      <c r="J228"/>
      <c r="K228"/>
      <c r="L228"/>
      <c r="M228"/>
      <c r="N228"/>
    </row>
    <row r="229" spans="2:14" ht="12.75" x14ac:dyDescent="0.2">
      <c r="B229"/>
      <c r="C229"/>
      <c r="D229"/>
      <c r="E229"/>
      <c r="F229"/>
      <c r="G229"/>
      <c r="H229"/>
      <c r="I229"/>
      <c r="J229"/>
      <c r="K229"/>
      <c r="L229"/>
      <c r="M229"/>
      <c r="N229"/>
    </row>
  </sheetData>
  <mergeCells count="36">
    <mergeCell ref="B1:N1"/>
    <mergeCell ref="D48:D49"/>
    <mergeCell ref="B25:N25"/>
    <mergeCell ref="B17:N17"/>
    <mergeCell ref="B19:N19"/>
    <mergeCell ref="D44:D45"/>
    <mergeCell ref="B43:N43"/>
    <mergeCell ref="M48:M49"/>
    <mergeCell ref="N48:N49"/>
    <mergeCell ref="B48:B49"/>
    <mergeCell ref="A4:A7"/>
    <mergeCell ref="B8:N8"/>
    <mergeCell ref="B12:N12"/>
    <mergeCell ref="B33:N33"/>
    <mergeCell ref="B15:K15"/>
    <mergeCell ref="B28:L28"/>
    <mergeCell ref="B31:L31"/>
    <mergeCell ref="B10:N10"/>
    <mergeCell ref="N44:N45"/>
    <mergeCell ref="B44:B45"/>
    <mergeCell ref="B21:N21"/>
    <mergeCell ref="B23:N23"/>
    <mergeCell ref="B46:N46"/>
    <mergeCell ref="B47:N47"/>
    <mergeCell ref="B34:N34"/>
    <mergeCell ref="B35:B36"/>
    <mergeCell ref="D35:D36"/>
    <mergeCell ref="B41:B42"/>
    <mergeCell ref="D41:D42"/>
    <mergeCell ref="N41:N42"/>
    <mergeCell ref="N35:N36"/>
    <mergeCell ref="B37:N37"/>
    <mergeCell ref="B38:B39"/>
    <mergeCell ref="D38:D39"/>
    <mergeCell ref="N38:N39"/>
    <mergeCell ref="B40:N40"/>
  </mergeCells>
  <pageMargins left="0.25" right="0.25" top="0.75" bottom="0.75" header="0.3" footer="0.3"/>
  <pageSetup paperSize="9" scale="60" orientation="landscape" r:id="rId1"/>
  <rowBreaks count="1" manualBreakCount="1">
    <brk id="34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92D050"/>
  </sheetPr>
  <dimension ref="A1:N42"/>
  <sheetViews>
    <sheetView topLeftCell="A26" zoomScale="90" zoomScaleNormal="90" zoomScaleSheetLayoutView="100" zoomScalePageLayoutView="80" workbookViewId="0">
      <selection activeCell="L40" sqref="L40:L41"/>
    </sheetView>
  </sheetViews>
  <sheetFormatPr defaultRowHeight="20.25" x14ac:dyDescent="0.3"/>
  <cols>
    <col min="1" max="1" width="11.85546875" customWidth="1"/>
    <col min="2" max="2" width="28.42578125" style="2" customWidth="1"/>
    <col min="3" max="3" width="7.28515625" style="2" customWidth="1"/>
    <col min="4" max="4" width="8" style="2" customWidth="1"/>
    <col min="5" max="5" width="10.7109375" style="2" customWidth="1"/>
    <col min="6" max="6" width="13.140625" style="2" customWidth="1"/>
    <col min="7" max="7" width="8" style="2" customWidth="1"/>
    <col min="8" max="8" width="9" style="7" customWidth="1"/>
    <col min="9" max="9" width="10.28515625" style="7" customWidth="1"/>
    <col min="10" max="10" width="11.28515625" style="7" customWidth="1"/>
    <col min="11" max="11" width="12.5703125" style="7" customWidth="1"/>
    <col min="12" max="12" width="15.42578125" style="22" customWidth="1"/>
    <col min="13" max="13" width="12" style="6" customWidth="1"/>
    <col min="14" max="14" width="15.42578125" style="6" customWidth="1"/>
  </cols>
  <sheetData>
    <row r="1" spans="1:14" ht="31.5" customHeight="1" x14ac:dyDescent="0.35">
      <c r="A1" s="24"/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108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2.75" customHeight="1" x14ac:dyDescent="0.2">
      <c r="A4" s="536" t="s">
        <v>220</v>
      </c>
      <c r="B4" s="68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2.75" x14ac:dyDescent="0.2">
      <c r="A5" s="537"/>
      <c r="B5" s="117" t="s">
        <v>71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25" customFormat="1" ht="12.75" x14ac:dyDescent="0.2">
      <c r="A6" s="537"/>
      <c r="B6" s="68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s="27" customFormat="1" ht="39.75" customHeight="1" x14ac:dyDescent="0.2">
      <c r="A7" s="537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96</v>
      </c>
      <c r="I7" s="80">
        <v>95</v>
      </c>
      <c r="J7" s="41">
        <f>I7/H7</f>
        <v>0.98958333333333337</v>
      </c>
      <c r="K7" s="42">
        <f>J7</f>
        <v>0.98958333333333337</v>
      </c>
      <c r="L7" s="16"/>
      <c r="M7" s="16" t="s">
        <v>13</v>
      </c>
      <c r="N7" s="131" t="s">
        <v>139</v>
      </c>
    </row>
    <row r="8" spans="1:14" s="27" customFormat="1" ht="15.75" customHeight="1" x14ac:dyDescent="0.2">
      <c r="A8" s="537"/>
      <c r="B8" s="117" t="s">
        <v>27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s="27" customFormat="1" ht="42.75" customHeight="1" x14ac:dyDescent="0.2">
      <c r="A9" s="537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1</v>
      </c>
      <c r="I9" s="80">
        <v>1</v>
      </c>
      <c r="J9" s="41">
        <f>I9/H9</f>
        <v>1</v>
      </c>
      <c r="K9" s="115">
        <f>J9</f>
        <v>1</v>
      </c>
      <c r="L9" s="16"/>
      <c r="M9" s="16" t="s">
        <v>13</v>
      </c>
      <c r="N9" s="131" t="s">
        <v>140</v>
      </c>
    </row>
    <row r="10" spans="1:14" s="27" customFormat="1" ht="15" customHeight="1" x14ac:dyDescent="0.2">
      <c r="A10" s="537"/>
      <c r="B10" s="117" t="s">
        <v>42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s="27" customFormat="1" ht="46.5" customHeight="1" x14ac:dyDescent="0.2">
      <c r="A11" s="537"/>
      <c r="B11" s="61" t="s">
        <v>31</v>
      </c>
      <c r="C11" s="61" t="s">
        <v>165</v>
      </c>
      <c r="D11" s="79" t="s">
        <v>6</v>
      </c>
      <c r="E11" s="46" t="s">
        <v>7</v>
      </c>
      <c r="F11" s="46" t="s">
        <v>8</v>
      </c>
      <c r="G11" s="79" t="s">
        <v>9</v>
      </c>
      <c r="H11" s="80">
        <v>2.5</v>
      </c>
      <c r="I11" s="80">
        <v>3</v>
      </c>
      <c r="J11" s="41">
        <v>1.1000000000000001</v>
      </c>
      <c r="K11" s="115">
        <f>J11</f>
        <v>1.1000000000000001</v>
      </c>
      <c r="L11" s="16"/>
      <c r="M11" s="16" t="s">
        <v>13</v>
      </c>
      <c r="N11" s="131" t="s">
        <v>140</v>
      </c>
    </row>
    <row r="12" spans="1:14" s="27" customFormat="1" ht="18.75" customHeight="1" x14ac:dyDescent="0.2">
      <c r="A12" s="537"/>
      <c r="B12" s="117" t="s">
        <v>205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40"/>
    </row>
    <row r="13" spans="1:14" s="27" customFormat="1" ht="46.5" customHeight="1" x14ac:dyDescent="0.2">
      <c r="A13" s="537"/>
      <c r="B13" s="61" t="s">
        <v>31</v>
      </c>
      <c r="C13" s="61" t="s">
        <v>165</v>
      </c>
      <c r="D13" s="79" t="s">
        <v>6</v>
      </c>
      <c r="E13" s="46" t="s">
        <v>7</v>
      </c>
      <c r="F13" s="46" t="s">
        <v>8</v>
      </c>
      <c r="G13" s="79" t="s">
        <v>9</v>
      </c>
      <c r="H13" s="80">
        <v>13</v>
      </c>
      <c r="I13" s="80">
        <v>10</v>
      </c>
      <c r="J13" s="41">
        <f>I13/H13</f>
        <v>0.76923076923076927</v>
      </c>
      <c r="K13" s="115">
        <f>J13</f>
        <v>0.76923076923076927</v>
      </c>
      <c r="L13" s="16"/>
      <c r="M13" s="16" t="s">
        <v>13</v>
      </c>
      <c r="N13" s="131" t="s">
        <v>143</v>
      </c>
    </row>
    <row r="14" spans="1:14" s="27" customFormat="1" ht="12.75" x14ac:dyDescent="0.2">
      <c r="A14" s="537"/>
      <c r="B14" s="35" t="s">
        <v>85</v>
      </c>
      <c r="C14" s="241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40"/>
    </row>
    <row r="15" spans="1:14" s="27" customFormat="1" ht="12.75" x14ac:dyDescent="0.2">
      <c r="A15" s="537"/>
      <c r="B15" s="520" t="s">
        <v>22</v>
      </c>
      <c r="C15" s="521"/>
      <c r="D15" s="521"/>
      <c r="E15" s="521"/>
      <c r="F15" s="521"/>
      <c r="G15" s="521"/>
      <c r="H15" s="521"/>
      <c r="I15" s="521"/>
      <c r="J15" s="521"/>
      <c r="K15" s="521"/>
      <c r="L15" s="521"/>
      <c r="M15" s="15"/>
      <c r="N15" s="40"/>
    </row>
    <row r="16" spans="1:14" s="27" customFormat="1" ht="46.5" customHeight="1" x14ac:dyDescent="0.2">
      <c r="A16" s="26"/>
      <c r="B16" s="61" t="s">
        <v>34</v>
      </c>
      <c r="C16" s="61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105</v>
      </c>
      <c r="I16" s="79">
        <v>95</v>
      </c>
      <c r="J16" s="41">
        <f>I16/H16</f>
        <v>0.90476190476190477</v>
      </c>
      <c r="K16" s="115">
        <f>J16</f>
        <v>0.90476190476190477</v>
      </c>
      <c r="L16" s="16"/>
      <c r="M16" s="16" t="s">
        <v>13</v>
      </c>
      <c r="N16" s="319" t="s">
        <v>139</v>
      </c>
    </row>
    <row r="17" spans="1:14" s="345" customFormat="1" ht="15" customHeight="1" x14ac:dyDescent="0.2">
      <c r="A17" s="26"/>
      <c r="B17" s="504" t="s">
        <v>66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15"/>
      <c r="N17" s="40"/>
    </row>
    <row r="18" spans="1:14" s="27" customFormat="1" ht="46.5" customHeight="1" x14ac:dyDescent="0.2">
      <c r="A18" s="26"/>
      <c r="B18" s="178" t="s">
        <v>34</v>
      </c>
      <c r="C18" s="178" t="s">
        <v>166</v>
      </c>
      <c r="D18" s="193" t="s">
        <v>6</v>
      </c>
      <c r="E18" s="191" t="s">
        <v>7</v>
      </c>
      <c r="F18" s="191" t="s">
        <v>8</v>
      </c>
      <c r="G18" s="193" t="s">
        <v>9</v>
      </c>
      <c r="H18" s="193">
        <v>23.5</v>
      </c>
      <c r="I18" s="193">
        <v>23</v>
      </c>
      <c r="J18" s="189">
        <f>I18/H18</f>
        <v>0.97872340425531912</v>
      </c>
      <c r="K18" s="190">
        <f>J18</f>
        <v>0.97872340425531912</v>
      </c>
      <c r="L18" s="252"/>
      <c r="M18" s="16" t="s">
        <v>13</v>
      </c>
      <c r="N18" s="319" t="s">
        <v>139</v>
      </c>
    </row>
    <row r="19" spans="1:14" s="345" customFormat="1" ht="14.25" customHeight="1" x14ac:dyDescent="0.2">
      <c r="A19" s="26"/>
      <c r="B19" s="543" t="s">
        <v>120</v>
      </c>
      <c r="C19" s="544"/>
      <c r="D19" s="544"/>
      <c r="E19" s="544"/>
      <c r="F19" s="544"/>
      <c r="G19" s="544"/>
      <c r="H19" s="544"/>
      <c r="I19" s="544"/>
      <c r="J19" s="544"/>
      <c r="K19" s="544"/>
      <c r="L19" s="544"/>
      <c r="M19" s="15"/>
      <c r="N19" s="40"/>
    </row>
    <row r="20" spans="1:14" s="27" customFormat="1" ht="46.5" customHeight="1" x14ac:dyDescent="0.2">
      <c r="A20" s="26"/>
      <c r="B20" s="178" t="s">
        <v>34</v>
      </c>
      <c r="C20" s="178" t="s">
        <v>166</v>
      </c>
      <c r="D20" s="193" t="s">
        <v>6</v>
      </c>
      <c r="E20" s="191" t="s">
        <v>7</v>
      </c>
      <c r="F20" s="191" t="s">
        <v>8</v>
      </c>
      <c r="G20" s="193" t="s">
        <v>9</v>
      </c>
      <c r="H20" s="193">
        <v>1</v>
      </c>
      <c r="I20" s="193">
        <v>1</v>
      </c>
      <c r="J20" s="189">
        <f>I20/H20</f>
        <v>1</v>
      </c>
      <c r="K20" s="190">
        <f>J20</f>
        <v>1</v>
      </c>
      <c r="L20" s="252"/>
      <c r="M20" s="16" t="s">
        <v>13</v>
      </c>
      <c r="N20" s="319" t="s">
        <v>140</v>
      </c>
    </row>
    <row r="21" spans="1:14" s="27" customFormat="1" ht="15" customHeight="1" x14ac:dyDescent="0.2">
      <c r="A21" s="26"/>
      <c r="B21" s="543" t="s">
        <v>265</v>
      </c>
      <c r="C21" s="544"/>
      <c r="D21" s="544"/>
      <c r="E21" s="544"/>
      <c r="F21" s="544"/>
      <c r="G21" s="544"/>
      <c r="H21" s="544"/>
      <c r="I21" s="544"/>
      <c r="J21" s="544"/>
      <c r="K21" s="544"/>
      <c r="L21" s="544"/>
      <c r="M21" s="15"/>
      <c r="N21" s="40"/>
    </row>
    <row r="22" spans="1:14" s="27" customFormat="1" ht="46.5" customHeight="1" x14ac:dyDescent="0.2">
      <c r="A22" s="26"/>
      <c r="B22" s="178" t="s">
        <v>34</v>
      </c>
      <c r="C22" s="178" t="s">
        <v>166</v>
      </c>
      <c r="D22" s="193" t="s">
        <v>6</v>
      </c>
      <c r="E22" s="191" t="s">
        <v>7</v>
      </c>
      <c r="F22" s="191" t="s">
        <v>8</v>
      </c>
      <c r="G22" s="193" t="s">
        <v>9</v>
      </c>
      <c r="H22" s="193">
        <v>1.5</v>
      </c>
      <c r="I22" s="193">
        <v>1</v>
      </c>
      <c r="J22" s="189">
        <f>I22/H22</f>
        <v>0.66666666666666663</v>
      </c>
      <c r="K22" s="190">
        <f>J22</f>
        <v>0.66666666666666663</v>
      </c>
      <c r="L22" s="252"/>
      <c r="M22" s="16" t="s">
        <v>13</v>
      </c>
      <c r="N22" s="319" t="s">
        <v>141</v>
      </c>
    </row>
    <row r="23" spans="1:14" s="27" customFormat="1" ht="12.75" x14ac:dyDescent="0.2">
      <c r="A23" s="26"/>
      <c r="B23" s="35" t="s">
        <v>79</v>
      </c>
      <c r="C23" s="241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40"/>
    </row>
    <row r="24" spans="1:14" s="345" customFormat="1" ht="29.25" customHeight="1" x14ac:dyDescent="0.2">
      <c r="A24" s="26"/>
      <c r="B24" s="504" t="s">
        <v>226</v>
      </c>
      <c r="C24" s="505"/>
      <c r="D24" s="505"/>
      <c r="E24" s="505"/>
      <c r="F24" s="505"/>
      <c r="G24" s="505"/>
      <c r="H24" s="505"/>
      <c r="I24" s="505"/>
      <c r="J24" s="505"/>
      <c r="K24" s="506"/>
      <c r="L24" s="15"/>
      <c r="M24" s="15"/>
      <c r="N24" s="40"/>
    </row>
    <row r="25" spans="1:14" ht="38.25" x14ac:dyDescent="0.2">
      <c r="A25" s="26"/>
      <c r="B25" s="61" t="s">
        <v>99</v>
      </c>
      <c r="C25" s="82" t="s">
        <v>170</v>
      </c>
      <c r="D25" s="79" t="s">
        <v>6</v>
      </c>
      <c r="E25" s="46" t="s">
        <v>7</v>
      </c>
      <c r="F25" s="46" t="s">
        <v>8</v>
      </c>
      <c r="G25" s="79" t="s">
        <v>9</v>
      </c>
      <c r="H25" s="79">
        <v>17</v>
      </c>
      <c r="I25" s="79">
        <v>10</v>
      </c>
      <c r="J25" s="41">
        <f>I25/H25</f>
        <v>0.58823529411764708</v>
      </c>
      <c r="K25" s="42">
        <f>J25</f>
        <v>0.58823529411764708</v>
      </c>
      <c r="L25" s="16"/>
      <c r="M25" s="16" t="s">
        <v>13</v>
      </c>
      <c r="N25" s="319" t="s">
        <v>143</v>
      </c>
    </row>
    <row r="26" spans="1:14" ht="12.75" x14ac:dyDescent="0.2">
      <c r="A26" s="26"/>
      <c r="B26" s="569" t="s">
        <v>75</v>
      </c>
      <c r="C26" s="569"/>
      <c r="D26" s="569"/>
      <c r="E26" s="569"/>
      <c r="F26" s="569"/>
      <c r="G26" s="569"/>
      <c r="H26" s="569"/>
      <c r="I26" s="569"/>
      <c r="J26" s="569"/>
      <c r="K26" s="569"/>
      <c r="L26" s="569"/>
      <c r="M26" s="569"/>
      <c r="N26" s="569"/>
    </row>
    <row r="27" spans="1:14" ht="16.5" customHeight="1" x14ac:dyDescent="0.2">
      <c r="A27" s="26"/>
      <c r="B27" s="569" t="s">
        <v>193</v>
      </c>
      <c r="C27" s="569"/>
      <c r="D27" s="569"/>
      <c r="E27" s="569"/>
      <c r="F27" s="569"/>
      <c r="G27" s="569"/>
      <c r="H27" s="569"/>
      <c r="I27" s="569"/>
      <c r="J27" s="569"/>
      <c r="K27" s="569"/>
      <c r="L27" s="569"/>
      <c r="M27" s="569"/>
      <c r="N27" s="569"/>
    </row>
    <row r="28" spans="1:14" ht="38.25" x14ac:dyDescent="0.2">
      <c r="B28" s="574" t="s">
        <v>47</v>
      </c>
      <c r="C28" s="510" t="s">
        <v>167</v>
      </c>
      <c r="D28" s="570" t="s">
        <v>6</v>
      </c>
      <c r="E28" s="62" t="s">
        <v>7</v>
      </c>
      <c r="F28" s="63" t="s">
        <v>36</v>
      </c>
      <c r="G28" s="63" t="s">
        <v>37</v>
      </c>
      <c r="H28" s="271">
        <v>3900</v>
      </c>
      <c r="I28" s="271">
        <v>2340</v>
      </c>
      <c r="J28" s="41">
        <f>I28/H28</f>
        <v>0.6</v>
      </c>
      <c r="K28" s="275">
        <f>(J28+J29)/2</f>
        <v>0.8</v>
      </c>
      <c r="L28" s="597"/>
      <c r="M28" s="16" t="s">
        <v>222</v>
      </c>
      <c r="N28" s="502" t="s">
        <v>141</v>
      </c>
    </row>
    <row r="29" spans="1:14" ht="38.25" customHeight="1" x14ac:dyDescent="0.2">
      <c r="B29" s="574"/>
      <c r="C29" s="511"/>
      <c r="D29" s="570"/>
      <c r="E29" s="62" t="s">
        <v>7</v>
      </c>
      <c r="F29" s="63" t="s">
        <v>8</v>
      </c>
      <c r="G29" s="64" t="s">
        <v>9</v>
      </c>
      <c r="H29" s="271">
        <v>50</v>
      </c>
      <c r="I29" s="271">
        <v>50</v>
      </c>
      <c r="J29" s="41">
        <f>I29/H29</f>
        <v>1</v>
      </c>
      <c r="K29" s="267"/>
      <c r="L29" s="598"/>
      <c r="M29" s="16" t="s">
        <v>13</v>
      </c>
      <c r="N29" s="503"/>
    </row>
    <row r="30" spans="1:14" ht="12.75" x14ac:dyDescent="0.2">
      <c r="B30" s="569" t="s">
        <v>195</v>
      </c>
      <c r="C30" s="569"/>
      <c r="D30" s="569"/>
      <c r="E30" s="569"/>
      <c r="F30" s="569"/>
      <c r="G30" s="569"/>
      <c r="H30" s="569"/>
      <c r="I30" s="569"/>
      <c r="J30" s="569"/>
      <c r="K30" s="569"/>
      <c r="L30" s="569"/>
      <c r="M30" s="569"/>
      <c r="N30" s="569"/>
    </row>
    <row r="31" spans="1:14" ht="39" customHeight="1" x14ac:dyDescent="0.2">
      <c r="B31" s="574" t="s">
        <v>47</v>
      </c>
      <c r="C31" s="510" t="s">
        <v>167</v>
      </c>
      <c r="D31" s="570" t="s">
        <v>6</v>
      </c>
      <c r="E31" s="62" t="s">
        <v>7</v>
      </c>
      <c r="F31" s="63" t="s">
        <v>36</v>
      </c>
      <c r="G31" s="63" t="s">
        <v>37</v>
      </c>
      <c r="H31" s="271">
        <v>420</v>
      </c>
      <c r="I31" s="271">
        <v>252</v>
      </c>
      <c r="J31" s="41">
        <f>I31/H31</f>
        <v>0.6</v>
      </c>
      <c r="K31" s="275">
        <f>(J31+J32)/2</f>
        <v>0.8</v>
      </c>
      <c r="L31" s="597"/>
      <c r="M31" s="16" t="s">
        <v>222</v>
      </c>
      <c r="N31" s="502" t="s">
        <v>141</v>
      </c>
    </row>
    <row r="32" spans="1:14" ht="25.5" x14ac:dyDescent="0.2">
      <c r="B32" s="574"/>
      <c r="C32" s="511"/>
      <c r="D32" s="570"/>
      <c r="E32" s="62" t="s">
        <v>7</v>
      </c>
      <c r="F32" s="63" t="s">
        <v>8</v>
      </c>
      <c r="G32" s="64" t="s">
        <v>9</v>
      </c>
      <c r="H32" s="271">
        <v>7</v>
      </c>
      <c r="I32" s="271">
        <v>7</v>
      </c>
      <c r="J32" s="41">
        <f>I32/H32</f>
        <v>1</v>
      </c>
      <c r="K32" s="267"/>
      <c r="L32" s="598"/>
      <c r="M32" s="16" t="s">
        <v>13</v>
      </c>
      <c r="N32" s="503"/>
    </row>
    <row r="33" spans="2:14" ht="12.75" x14ac:dyDescent="0.2">
      <c r="B33" s="569" t="s">
        <v>225</v>
      </c>
      <c r="C33" s="569"/>
      <c r="D33" s="569"/>
      <c r="E33" s="569"/>
      <c r="F33" s="569"/>
      <c r="G33" s="569"/>
      <c r="H33" s="569"/>
      <c r="I33" s="569"/>
      <c r="J33" s="569"/>
      <c r="K33" s="569"/>
      <c r="L33" s="569"/>
      <c r="M33" s="569"/>
      <c r="N33" s="569"/>
    </row>
    <row r="34" spans="2:14" ht="38.25" x14ac:dyDescent="0.2">
      <c r="B34" s="574" t="s">
        <v>47</v>
      </c>
      <c r="C34" s="510" t="s">
        <v>167</v>
      </c>
      <c r="D34" s="570" t="s">
        <v>6</v>
      </c>
      <c r="E34" s="62" t="s">
        <v>7</v>
      </c>
      <c r="F34" s="63" t="s">
        <v>36</v>
      </c>
      <c r="G34" s="63" t="s">
        <v>37</v>
      </c>
      <c r="H34" s="105">
        <v>3360</v>
      </c>
      <c r="I34" s="105">
        <v>2016</v>
      </c>
      <c r="J34" s="41">
        <f>I34/H34</f>
        <v>0.6</v>
      </c>
      <c r="K34" s="42">
        <f>(J34+J35)/2</f>
        <v>0.8</v>
      </c>
      <c r="L34" s="597"/>
      <c r="M34" s="16" t="s">
        <v>222</v>
      </c>
      <c r="N34" s="502" t="s">
        <v>141</v>
      </c>
    </row>
    <row r="35" spans="2:14" ht="28.5" customHeight="1" x14ac:dyDescent="0.2">
      <c r="B35" s="574"/>
      <c r="C35" s="511"/>
      <c r="D35" s="570"/>
      <c r="E35" s="62" t="s">
        <v>7</v>
      </c>
      <c r="F35" s="63" t="s">
        <v>8</v>
      </c>
      <c r="G35" s="64" t="s">
        <v>9</v>
      </c>
      <c r="H35" s="105">
        <v>53</v>
      </c>
      <c r="I35" s="105">
        <v>53</v>
      </c>
      <c r="J35" s="41">
        <f>I35/H35</f>
        <v>1</v>
      </c>
      <c r="K35" s="174"/>
      <c r="L35" s="598"/>
      <c r="M35" s="16" t="s">
        <v>13</v>
      </c>
      <c r="N35" s="503"/>
    </row>
    <row r="36" spans="2:14" ht="20.25" customHeight="1" x14ac:dyDescent="0.2">
      <c r="B36" s="569" t="s">
        <v>197</v>
      </c>
      <c r="C36" s="569"/>
      <c r="D36" s="569"/>
      <c r="E36" s="569"/>
      <c r="F36" s="569"/>
      <c r="G36" s="569"/>
      <c r="H36" s="569"/>
      <c r="I36" s="569"/>
      <c r="J36" s="569"/>
      <c r="K36" s="569"/>
      <c r="L36" s="569"/>
      <c r="M36" s="569"/>
      <c r="N36" s="569"/>
    </row>
    <row r="37" spans="2:14" ht="38.25" customHeight="1" x14ac:dyDescent="0.2">
      <c r="B37" s="574" t="s">
        <v>47</v>
      </c>
      <c r="C37" s="510" t="s">
        <v>167</v>
      </c>
      <c r="D37" s="570" t="s">
        <v>6</v>
      </c>
      <c r="E37" s="62" t="s">
        <v>7</v>
      </c>
      <c r="F37" s="63" t="s">
        <v>36</v>
      </c>
      <c r="G37" s="63" t="s">
        <v>37</v>
      </c>
      <c r="H37" s="399">
        <v>1350</v>
      </c>
      <c r="I37" s="399">
        <v>810</v>
      </c>
      <c r="J37" s="41">
        <f>I37/H37</f>
        <v>0.6</v>
      </c>
      <c r="K37" s="400">
        <f>(J37+J38)/2</f>
        <v>0.8</v>
      </c>
      <c r="L37" s="597"/>
      <c r="M37" s="16" t="s">
        <v>222</v>
      </c>
      <c r="N37" s="502" t="s">
        <v>141</v>
      </c>
    </row>
    <row r="38" spans="2:14" ht="33" customHeight="1" x14ac:dyDescent="0.2">
      <c r="B38" s="574"/>
      <c r="C38" s="511"/>
      <c r="D38" s="570"/>
      <c r="E38" s="62" t="s">
        <v>7</v>
      </c>
      <c r="F38" s="63" t="s">
        <v>8</v>
      </c>
      <c r="G38" s="64" t="s">
        <v>9</v>
      </c>
      <c r="H38" s="399">
        <v>15</v>
      </c>
      <c r="I38" s="399">
        <v>15</v>
      </c>
      <c r="J38" s="41">
        <f>I38/H38</f>
        <v>1</v>
      </c>
      <c r="K38" s="396"/>
      <c r="L38" s="598"/>
      <c r="M38" s="16" t="s">
        <v>13</v>
      </c>
      <c r="N38" s="503"/>
    </row>
    <row r="39" spans="2:14" ht="12.75" x14ac:dyDescent="0.2">
      <c r="B39" s="507" t="s">
        <v>61</v>
      </c>
      <c r="C39" s="508"/>
      <c r="D39" s="508"/>
      <c r="E39" s="508"/>
      <c r="F39" s="508"/>
      <c r="G39" s="508"/>
      <c r="H39" s="508"/>
      <c r="I39" s="508"/>
      <c r="J39" s="508"/>
      <c r="K39" s="508"/>
      <c r="L39" s="508"/>
      <c r="M39" s="508"/>
      <c r="N39" s="509"/>
    </row>
    <row r="40" spans="2:14" ht="52.5" customHeight="1" x14ac:dyDescent="0.2">
      <c r="B40" s="510" t="s">
        <v>83</v>
      </c>
      <c r="C40" s="61" t="s">
        <v>228</v>
      </c>
      <c r="D40" s="502" t="s">
        <v>62</v>
      </c>
      <c r="E40" s="46" t="s">
        <v>68</v>
      </c>
      <c r="F40" s="63" t="s">
        <v>98</v>
      </c>
      <c r="G40" s="63" t="s">
        <v>63</v>
      </c>
      <c r="H40" s="195">
        <v>100</v>
      </c>
      <c r="I40" s="195">
        <v>100</v>
      </c>
      <c r="J40" s="41">
        <f>I40/H40</f>
        <v>1</v>
      </c>
      <c r="K40" s="564">
        <f>(J40+J41)/2</f>
        <v>0.77303030303030296</v>
      </c>
      <c r="L40" s="567" t="s">
        <v>344</v>
      </c>
      <c r="M40" s="567" t="s">
        <v>227</v>
      </c>
      <c r="N40" s="567" t="s">
        <v>141</v>
      </c>
    </row>
    <row r="41" spans="2:14" ht="44.45" customHeight="1" x14ac:dyDescent="0.2">
      <c r="B41" s="511"/>
      <c r="C41" s="186"/>
      <c r="D41" s="503"/>
      <c r="E41" s="152" t="s">
        <v>7</v>
      </c>
      <c r="F41" s="63" t="s">
        <v>146</v>
      </c>
      <c r="G41" s="64" t="s">
        <v>65</v>
      </c>
      <c r="H41" s="195">
        <v>1650</v>
      </c>
      <c r="I41" s="195">
        <v>901</v>
      </c>
      <c r="J41" s="41">
        <f>I41/H41</f>
        <v>0.54606060606060602</v>
      </c>
      <c r="K41" s="566"/>
      <c r="L41" s="568"/>
      <c r="M41" s="568"/>
      <c r="N41" s="568"/>
    </row>
    <row r="42" spans="2:14" x14ac:dyDescent="0.3">
      <c r="N42" s="82"/>
    </row>
  </sheetData>
  <mergeCells count="39">
    <mergeCell ref="B34:B35"/>
    <mergeCell ref="D34:D35"/>
    <mergeCell ref="N34:N35"/>
    <mergeCell ref="B28:B29"/>
    <mergeCell ref="B30:N30"/>
    <mergeCell ref="L31:L32"/>
    <mergeCell ref="A4:A15"/>
    <mergeCell ref="B17:L17"/>
    <mergeCell ref="B19:L19"/>
    <mergeCell ref="B26:N26"/>
    <mergeCell ref="B33:N33"/>
    <mergeCell ref="B39:N39"/>
    <mergeCell ref="B31:B32"/>
    <mergeCell ref="C31:C32"/>
    <mergeCell ref="D31:D32"/>
    <mergeCell ref="B36:N36"/>
    <mergeCell ref="L37:L38"/>
    <mergeCell ref="L34:L35"/>
    <mergeCell ref="N37:N38"/>
    <mergeCell ref="L28:L29"/>
    <mergeCell ref="C28:C29"/>
    <mergeCell ref="D28:D29"/>
    <mergeCell ref="N28:N29"/>
    <mergeCell ref="B1:N1"/>
    <mergeCell ref="B24:K24"/>
    <mergeCell ref="B15:L15"/>
    <mergeCell ref="B21:L21"/>
    <mergeCell ref="D37:D38"/>
    <mergeCell ref="C34:C35"/>
    <mergeCell ref="N31:N32"/>
    <mergeCell ref="B27:N27"/>
    <mergeCell ref="B37:B38"/>
    <mergeCell ref="C37:C38"/>
    <mergeCell ref="N40:N41"/>
    <mergeCell ref="B40:B41"/>
    <mergeCell ref="D40:D41"/>
    <mergeCell ref="M40:M41"/>
    <mergeCell ref="K40:K41"/>
    <mergeCell ref="L40:L41"/>
  </mergeCells>
  <pageMargins left="0.25" right="0.25" top="0.75" bottom="0.75" header="0.3" footer="0.3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92D050"/>
  </sheetPr>
  <dimension ref="A1:N31"/>
  <sheetViews>
    <sheetView topLeftCell="A15" zoomScale="90" zoomScaleNormal="90" zoomScaleSheetLayoutView="100" zoomScalePageLayoutView="80" workbookViewId="0">
      <selection activeCell="K30" sqref="K30"/>
    </sheetView>
  </sheetViews>
  <sheetFormatPr defaultRowHeight="20.25" x14ac:dyDescent="0.3"/>
  <cols>
    <col min="1" max="1" width="12.28515625" customWidth="1"/>
    <col min="2" max="2" width="27.85546875" style="2" customWidth="1"/>
    <col min="3" max="3" width="8.42578125" style="2" customWidth="1"/>
    <col min="4" max="4" width="8" style="2" customWidth="1"/>
    <col min="5" max="5" width="10.7109375" style="2" customWidth="1"/>
    <col min="6" max="6" width="15.140625" style="2" customWidth="1"/>
    <col min="7" max="7" width="8.5703125" style="2" customWidth="1"/>
    <col min="8" max="8" width="9" style="7" customWidth="1"/>
    <col min="9" max="9" width="10.28515625" style="7" customWidth="1"/>
    <col min="10" max="10" width="10.85546875" style="7" customWidth="1"/>
    <col min="11" max="11" width="12.85546875" style="7" customWidth="1"/>
    <col min="12" max="12" width="18.42578125" style="22" customWidth="1"/>
    <col min="13" max="13" width="12.7109375" style="6" customWidth="1"/>
    <col min="14" max="14" width="11.710937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93.6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5.6" customHeight="1" x14ac:dyDescent="0.2">
      <c r="A4" s="550" t="s">
        <v>100</v>
      </c>
      <c r="B4" s="68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5.6" customHeight="1" x14ac:dyDescent="0.2">
      <c r="A5" s="551"/>
      <c r="B5" s="117" t="s">
        <v>69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25" customFormat="1" ht="15.6" customHeight="1" x14ac:dyDescent="0.2">
      <c r="A6" s="551"/>
      <c r="B6" s="68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53.25" customHeight="1" x14ac:dyDescent="0.2">
      <c r="A7" s="23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79">
        <v>61</v>
      </c>
      <c r="I7" s="79">
        <v>57</v>
      </c>
      <c r="J7" s="41">
        <f>I7/H7</f>
        <v>0.93442622950819676</v>
      </c>
      <c r="K7" s="115">
        <f>J7</f>
        <v>0.93442622950819676</v>
      </c>
      <c r="L7" s="16"/>
      <c r="M7" s="16" t="s">
        <v>13</v>
      </c>
      <c r="N7" s="319" t="s">
        <v>142</v>
      </c>
    </row>
    <row r="8" spans="1:14" ht="19.5" customHeight="1" x14ac:dyDescent="0.2">
      <c r="A8" s="23"/>
      <c r="B8" s="117" t="s">
        <v>66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60" customHeight="1" x14ac:dyDescent="0.2">
      <c r="A9" s="23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79">
        <v>4.5</v>
      </c>
      <c r="I9" s="79">
        <v>6</v>
      </c>
      <c r="J9" s="41">
        <v>1.1000000000000001</v>
      </c>
      <c r="K9" s="400">
        <f>J9</f>
        <v>1.1000000000000001</v>
      </c>
      <c r="L9" s="16"/>
      <c r="M9" s="16" t="s">
        <v>13</v>
      </c>
      <c r="N9" s="403" t="s">
        <v>140</v>
      </c>
    </row>
    <row r="10" spans="1:14" ht="12.75" x14ac:dyDescent="0.2">
      <c r="A10" s="23"/>
      <c r="B10" s="35" t="s">
        <v>85</v>
      </c>
      <c r="C10" s="24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ht="12.75" x14ac:dyDescent="0.2">
      <c r="A11" s="23"/>
      <c r="B11" s="520" t="s">
        <v>22</v>
      </c>
      <c r="C11" s="521"/>
      <c r="D11" s="521"/>
      <c r="E11" s="521"/>
      <c r="F11" s="521"/>
      <c r="G11" s="521"/>
      <c r="H11" s="521"/>
      <c r="I11" s="521"/>
      <c r="J11" s="521"/>
      <c r="K11" s="522"/>
      <c r="L11" s="15"/>
      <c r="M11" s="15"/>
      <c r="N11" s="40"/>
    </row>
    <row r="12" spans="1:14" ht="54" customHeight="1" x14ac:dyDescent="0.2">
      <c r="A12" s="23"/>
      <c r="B12" s="61" t="s">
        <v>101</v>
      </c>
      <c r="C12" s="61" t="s">
        <v>166</v>
      </c>
      <c r="D12" s="79" t="s">
        <v>6</v>
      </c>
      <c r="E12" s="46" t="s">
        <v>7</v>
      </c>
      <c r="F12" s="46" t="s">
        <v>8</v>
      </c>
      <c r="G12" s="79" t="s">
        <v>9</v>
      </c>
      <c r="H12" s="79">
        <v>102.5</v>
      </c>
      <c r="I12" s="79">
        <v>108</v>
      </c>
      <c r="J12" s="41">
        <f>I12/H12</f>
        <v>1.0536585365853659</v>
      </c>
      <c r="K12" s="213">
        <f>J12</f>
        <v>1.0536585365853659</v>
      </c>
      <c r="L12" s="346"/>
      <c r="M12" s="16" t="s">
        <v>13</v>
      </c>
      <c r="N12" s="319" t="s">
        <v>140</v>
      </c>
    </row>
    <row r="13" spans="1:14" ht="18" customHeight="1" x14ac:dyDescent="0.2">
      <c r="A13" s="23"/>
      <c r="B13" s="504" t="s">
        <v>66</v>
      </c>
      <c r="C13" s="505"/>
      <c r="D13" s="505"/>
      <c r="E13" s="505"/>
      <c r="F13" s="505"/>
      <c r="G13" s="505"/>
      <c r="H13" s="505"/>
      <c r="I13" s="505"/>
      <c r="J13" s="505"/>
      <c r="K13" s="505"/>
      <c r="L13" s="505"/>
      <c r="M13" s="15"/>
      <c r="N13" s="40"/>
    </row>
    <row r="14" spans="1:14" ht="50.25" customHeight="1" x14ac:dyDescent="0.2">
      <c r="A14" s="23"/>
      <c r="B14" s="61" t="s">
        <v>101</v>
      </c>
      <c r="C14" s="61" t="s">
        <v>166</v>
      </c>
      <c r="D14" s="64" t="s">
        <v>6</v>
      </c>
      <c r="E14" s="63" t="s">
        <v>7</v>
      </c>
      <c r="F14" s="63" t="s">
        <v>8</v>
      </c>
      <c r="G14" s="64" t="s">
        <v>9</v>
      </c>
      <c r="H14" s="347">
        <v>8</v>
      </c>
      <c r="I14" s="347">
        <v>9</v>
      </c>
      <c r="J14" s="184">
        <v>1.1000000000000001</v>
      </c>
      <c r="K14" s="272">
        <f>J14</f>
        <v>1.1000000000000001</v>
      </c>
      <c r="L14" s="346"/>
      <c r="M14" s="16" t="s">
        <v>13</v>
      </c>
      <c r="N14" s="319" t="s">
        <v>283</v>
      </c>
    </row>
    <row r="15" spans="1:14" s="27" customFormat="1" ht="12.75" x14ac:dyDescent="0.2">
      <c r="A15"/>
      <c r="B15" s="504" t="s">
        <v>27</v>
      </c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15"/>
      <c r="N15" s="40"/>
    </row>
    <row r="16" spans="1:14" s="27" customFormat="1" ht="55.15" customHeight="1" x14ac:dyDescent="0.2">
      <c r="A16"/>
      <c r="B16" s="61" t="s">
        <v>101</v>
      </c>
      <c r="C16" s="61" t="s">
        <v>166</v>
      </c>
      <c r="D16" s="64" t="s">
        <v>6</v>
      </c>
      <c r="E16" s="63" t="s">
        <v>7</v>
      </c>
      <c r="F16" s="63" t="s">
        <v>8</v>
      </c>
      <c r="G16" s="64" t="s">
        <v>9</v>
      </c>
      <c r="H16" s="64">
        <v>3</v>
      </c>
      <c r="I16" s="64">
        <v>3</v>
      </c>
      <c r="J16" s="389">
        <f>I16/H16</f>
        <v>1</v>
      </c>
      <c r="K16" s="390">
        <f>J16</f>
        <v>1</v>
      </c>
      <c r="L16" s="16"/>
      <c r="M16" s="16" t="s">
        <v>13</v>
      </c>
      <c r="N16" s="319" t="s">
        <v>140</v>
      </c>
    </row>
    <row r="17" spans="2:14" ht="18" customHeight="1" x14ac:dyDescent="0.2">
      <c r="B17" s="504" t="s">
        <v>120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15"/>
      <c r="N17" s="40"/>
    </row>
    <row r="18" spans="2:14" ht="51" x14ac:dyDescent="0.2">
      <c r="B18" s="61" t="s">
        <v>101</v>
      </c>
      <c r="C18" s="61" t="s">
        <v>166</v>
      </c>
      <c r="D18" s="64" t="s">
        <v>6</v>
      </c>
      <c r="E18" s="63" t="s">
        <v>7</v>
      </c>
      <c r="F18" s="63" t="s">
        <v>8</v>
      </c>
      <c r="G18" s="64" t="s">
        <v>9</v>
      </c>
      <c r="H18" s="64">
        <v>2</v>
      </c>
      <c r="I18" s="64">
        <v>2</v>
      </c>
      <c r="J18" s="184">
        <f>I18/H18</f>
        <v>1</v>
      </c>
      <c r="K18" s="212">
        <f>J18</f>
        <v>1</v>
      </c>
      <c r="L18" s="16"/>
      <c r="M18" s="16" t="s">
        <v>13</v>
      </c>
      <c r="N18" s="319" t="s">
        <v>140</v>
      </c>
    </row>
    <row r="19" spans="2:14" ht="13.5" customHeight="1" x14ac:dyDescent="0.2">
      <c r="B19" s="507" t="s">
        <v>111</v>
      </c>
      <c r="C19" s="508"/>
      <c r="D19" s="508"/>
      <c r="E19" s="508"/>
      <c r="F19" s="508"/>
      <c r="G19" s="508"/>
      <c r="H19" s="508"/>
      <c r="I19" s="508"/>
      <c r="J19" s="508"/>
      <c r="K19" s="508"/>
      <c r="L19" s="508"/>
      <c r="M19" s="508"/>
      <c r="N19" s="509"/>
    </row>
    <row r="20" spans="2:14" ht="16.5" customHeight="1" x14ac:dyDescent="0.2">
      <c r="B20" s="507" t="s">
        <v>229</v>
      </c>
      <c r="C20" s="508"/>
      <c r="D20" s="508"/>
      <c r="E20" s="508"/>
      <c r="F20" s="508"/>
      <c r="G20" s="508"/>
      <c r="H20" s="508"/>
      <c r="I20" s="508"/>
      <c r="J20" s="508"/>
      <c r="K20" s="508"/>
      <c r="L20" s="508"/>
      <c r="M20" s="508"/>
      <c r="N20" s="509"/>
    </row>
    <row r="21" spans="2:14" ht="39.75" customHeight="1" x14ac:dyDescent="0.2">
      <c r="B21" s="510" t="s">
        <v>47</v>
      </c>
      <c r="C21" s="61" t="s">
        <v>167</v>
      </c>
      <c r="D21" s="570" t="s">
        <v>6</v>
      </c>
      <c r="E21" s="62" t="s">
        <v>7</v>
      </c>
      <c r="F21" s="63" t="s">
        <v>36</v>
      </c>
      <c r="G21" s="63" t="s">
        <v>37</v>
      </c>
      <c r="H21" s="271">
        <v>1734</v>
      </c>
      <c r="I21" s="191">
        <v>510</v>
      </c>
      <c r="J21" s="41">
        <f>I21/H21</f>
        <v>0.29411764705882354</v>
      </c>
      <c r="K21" s="275">
        <f>(J21+J22)/2</f>
        <v>0.67647058823529416</v>
      </c>
      <c r="L21" s="16" t="s">
        <v>38</v>
      </c>
      <c r="M21" s="16" t="s">
        <v>102</v>
      </c>
      <c r="N21" s="502" t="s">
        <v>141</v>
      </c>
    </row>
    <row r="22" spans="2:14" ht="43.5" customHeight="1" x14ac:dyDescent="0.2">
      <c r="B22" s="511"/>
      <c r="C22" s="186"/>
      <c r="D22" s="570"/>
      <c r="E22" s="62" t="s">
        <v>7</v>
      </c>
      <c r="F22" s="63" t="s">
        <v>8</v>
      </c>
      <c r="G22" s="64" t="s">
        <v>9</v>
      </c>
      <c r="H22" s="271">
        <v>51</v>
      </c>
      <c r="I22" s="271">
        <v>54</v>
      </c>
      <c r="J22" s="41">
        <f>I22/H22</f>
        <v>1.0588235294117647</v>
      </c>
      <c r="K22" s="267"/>
      <c r="L22" s="271"/>
      <c r="M22" s="16" t="s">
        <v>13</v>
      </c>
      <c r="N22" s="583"/>
    </row>
    <row r="23" spans="2:14" ht="18.75" customHeight="1" x14ac:dyDescent="0.2">
      <c r="B23" s="507" t="s">
        <v>230</v>
      </c>
      <c r="C23" s="508"/>
      <c r="D23" s="508"/>
      <c r="E23" s="508"/>
      <c r="F23" s="508"/>
      <c r="G23" s="508"/>
      <c r="H23" s="508"/>
      <c r="I23" s="508"/>
      <c r="J23" s="508"/>
      <c r="K23" s="508"/>
      <c r="L23" s="508"/>
      <c r="M23" s="508"/>
      <c r="N23" s="509"/>
    </row>
    <row r="24" spans="2:14" ht="41.25" customHeight="1" x14ac:dyDescent="0.2">
      <c r="B24" s="510" t="s">
        <v>47</v>
      </c>
      <c r="C24" s="61" t="s">
        <v>167</v>
      </c>
      <c r="D24" s="570" t="s">
        <v>6</v>
      </c>
      <c r="E24" s="62" t="s">
        <v>7</v>
      </c>
      <c r="F24" s="63" t="s">
        <v>36</v>
      </c>
      <c r="G24" s="63" t="s">
        <v>37</v>
      </c>
      <c r="H24" s="271">
        <v>1768</v>
      </c>
      <c r="I24" s="191">
        <v>892</v>
      </c>
      <c r="J24" s="41">
        <f>I24/H24</f>
        <v>0.50452488687782804</v>
      </c>
      <c r="K24" s="275">
        <f>(J24+J25)/2</f>
        <v>0.71380090497737558</v>
      </c>
      <c r="L24" s="16" t="s">
        <v>38</v>
      </c>
      <c r="M24" s="16" t="s">
        <v>102</v>
      </c>
      <c r="N24" s="502" t="s">
        <v>141</v>
      </c>
    </row>
    <row r="25" spans="2:14" ht="34.5" customHeight="1" x14ac:dyDescent="0.2">
      <c r="B25" s="511"/>
      <c r="C25" s="186"/>
      <c r="D25" s="570"/>
      <c r="E25" s="62" t="s">
        <v>7</v>
      </c>
      <c r="F25" s="63" t="s">
        <v>8</v>
      </c>
      <c r="G25" s="64" t="s">
        <v>9</v>
      </c>
      <c r="H25" s="271">
        <v>13</v>
      </c>
      <c r="I25" s="271">
        <v>12</v>
      </c>
      <c r="J25" s="41">
        <f>I25/H25</f>
        <v>0.92307692307692313</v>
      </c>
      <c r="K25" s="267"/>
      <c r="L25" s="271"/>
      <c r="M25" s="16" t="s">
        <v>13</v>
      </c>
      <c r="N25" s="583"/>
    </row>
    <row r="26" spans="2:14" ht="17.25" customHeight="1" x14ac:dyDescent="0.2">
      <c r="B26" s="507" t="s">
        <v>231</v>
      </c>
      <c r="C26" s="508"/>
      <c r="D26" s="508"/>
      <c r="E26" s="508"/>
      <c r="F26" s="508"/>
      <c r="G26" s="508"/>
      <c r="H26" s="508"/>
      <c r="I26" s="508"/>
      <c r="J26" s="508"/>
      <c r="K26" s="508"/>
      <c r="L26" s="508"/>
      <c r="M26" s="508"/>
      <c r="N26" s="509"/>
    </row>
    <row r="27" spans="2:14" ht="38.25" x14ac:dyDescent="0.2">
      <c r="B27" s="510" t="s">
        <v>47</v>
      </c>
      <c r="C27" s="61" t="s">
        <v>167</v>
      </c>
      <c r="D27" s="570" t="s">
        <v>6</v>
      </c>
      <c r="E27" s="62" t="s">
        <v>7</v>
      </c>
      <c r="F27" s="63" t="s">
        <v>36</v>
      </c>
      <c r="G27" s="63" t="s">
        <v>37</v>
      </c>
      <c r="H27" s="271">
        <v>1530</v>
      </c>
      <c r="I27" s="191">
        <v>810</v>
      </c>
      <c r="J27" s="41">
        <f>I27/H27</f>
        <v>0.52941176470588236</v>
      </c>
      <c r="K27" s="275">
        <f>(J27+J28)/2</f>
        <v>0.76470588235294112</v>
      </c>
      <c r="L27" s="16" t="s">
        <v>38</v>
      </c>
      <c r="M27" s="16" t="s">
        <v>102</v>
      </c>
      <c r="N27" s="502" t="s">
        <v>141</v>
      </c>
    </row>
    <row r="28" spans="2:14" ht="25.5" x14ac:dyDescent="0.2">
      <c r="B28" s="511"/>
      <c r="C28" s="186"/>
      <c r="D28" s="570"/>
      <c r="E28" s="62" t="s">
        <v>7</v>
      </c>
      <c r="F28" s="63" t="s">
        <v>8</v>
      </c>
      <c r="G28" s="64" t="s">
        <v>9</v>
      </c>
      <c r="H28" s="271">
        <v>45</v>
      </c>
      <c r="I28" s="271">
        <v>45</v>
      </c>
      <c r="J28" s="41">
        <f>I28/H28</f>
        <v>1</v>
      </c>
      <c r="K28" s="267"/>
      <c r="L28" s="271"/>
      <c r="M28" s="16" t="s">
        <v>13</v>
      </c>
      <c r="N28" s="583"/>
    </row>
    <row r="29" spans="2:14" ht="18" customHeight="1" x14ac:dyDescent="0.2">
      <c r="B29" s="507" t="s">
        <v>232</v>
      </c>
      <c r="C29" s="508"/>
      <c r="D29" s="508"/>
      <c r="E29" s="508"/>
      <c r="F29" s="508"/>
      <c r="G29" s="508"/>
      <c r="H29" s="508"/>
      <c r="I29" s="508"/>
      <c r="J29" s="508"/>
      <c r="K29" s="508"/>
      <c r="L29" s="508"/>
      <c r="M29" s="508"/>
      <c r="N29" s="509"/>
    </row>
    <row r="30" spans="2:14" ht="38.25" x14ac:dyDescent="0.2">
      <c r="B30" s="510" t="s">
        <v>47</v>
      </c>
      <c r="C30" s="61" t="s">
        <v>167</v>
      </c>
      <c r="D30" s="570" t="s">
        <v>6</v>
      </c>
      <c r="E30" s="62" t="s">
        <v>7</v>
      </c>
      <c r="F30" s="63" t="s">
        <v>36</v>
      </c>
      <c r="G30" s="63" t="s">
        <v>37</v>
      </c>
      <c r="H30" s="105">
        <v>2006</v>
      </c>
      <c r="I30" s="191">
        <v>1347</v>
      </c>
      <c r="J30" s="41">
        <f>I30/H30</f>
        <v>0.6714855433698903</v>
      </c>
      <c r="K30" s="42">
        <f>(J30+J31)/2</f>
        <v>0.96074277168494515</v>
      </c>
      <c r="L30" s="16" t="s">
        <v>38</v>
      </c>
      <c r="M30" s="16" t="s">
        <v>102</v>
      </c>
      <c r="N30" s="502" t="s">
        <v>139</v>
      </c>
    </row>
    <row r="31" spans="2:14" ht="25.5" x14ac:dyDescent="0.2">
      <c r="B31" s="511"/>
      <c r="C31" s="186"/>
      <c r="D31" s="570"/>
      <c r="E31" s="62" t="s">
        <v>7</v>
      </c>
      <c r="F31" s="63" t="s">
        <v>8</v>
      </c>
      <c r="G31" s="64" t="s">
        <v>9</v>
      </c>
      <c r="H31" s="105">
        <v>24</v>
      </c>
      <c r="I31" s="105">
        <v>30</v>
      </c>
      <c r="J31" s="41">
        <f>I31/H31</f>
        <v>1.25</v>
      </c>
      <c r="K31" s="49"/>
      <c r="L31" s="47"/>
      <c r="M31" s="16" t="s">
        <v>13</v>
      </c>
      <c r="N31" s="583"/>
    </row>
  </sheetData>
  <mergeCells count="23">
    <mergeCell ref="A4:A6"/>
    <mergeCell ref="B30:B31"/>
    <mergeCell ref="D30:D31"/>
    <mergeCell ref="B1:N1"/>
    <mergeCell ref="B19:N19"/>
    <mergeCell ref="B29:N29"/>
    <mergeCell ref="N30:N31"/>
    <mergeCell ref="B11:K11"/>
    <mergeCell ref="B17:L17"/>
    <mergeCell ref="B13:L13"/>
    <mergeCell ref="B15:L15"/>
    <mergeCell ref="B20:N20"/>
    <mergeCell ref="B21:B22"/>
    <mergeCell ref="D21:D22"/>
    <mergeCell ref="N21:N22"/>
    <mergeCell ref="B23:N23"/>
    <mergeCell ref="B24:B25"/>
    <mergeCell ref="D24:D25"/>
    <mergeCell ref="N24:N25"/>
    <mergeCell ref="B26:N26"/>
    <mergeCell ref="B27:B28"/>
    <mergeCell ref="D27:D28"/>
    <mergeCell ref="N27:N28"/>
  </mergeCells>
  <pageMargins left="0.25" right="0.25" top="0.75" bottom="0.75" header="0.3" footer="0.3"/>
  <pageSetup paperSize="9" scale="6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92D050"/>
  </sheetPr>
  <dimension ref="A1:N42"/>
  <sheetViews>
    <sheetView view="pageBreakPreview" zoomScaleNormal="70" zoomScaleSheetLayoutView="100" zoomScalePageLayoutView="80" workbookViewId="0">
      <selection activeCell="K40" sqref="K40:K41"/>
    </sheetView>
  </sheetViews>
  <sheetFormatPr defaultRowHeight="20.25" x14ac:dyDescent="0.3"/>
  <cols>
    <col min="1" max="1" width="12.42578125" customWidth="1"/>
    <col min="2" max="2" width="24.5703125" style="2" customWidth="1"/>
    <col min="3" max="3" width="8.42578125" style="2" customWidth="1"/>
    <col min="4" max="4" width="8" style="2" customWidth="1"/>
    <col min="5" max="5" width="10.7109375" style="2" customWidth="1"/>
    <col min="6" max="6" width="15.5703125" style="2" customWidth="1"/>
    <col min="7" max="7" width="7.7109375" style="2" customWidth="1"/>
    <col min="8" max="8" width="9" style="7" customWidth="1"/>
    <col min="9" max="10" width="10.28515625" style="7" customWidth="1"/>
    <col min="11" max="11" width="12.140625" style="7" customWidth="1"/>
    <col min="12" max="12" width="15.85546875" style="22" customWidth="1"/>
    <col min="13" max="13" width="17.5703125" style="6" customWidth="1"/>
    <col min="14" max="14" width="20.710937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95.45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5.6" customHeight="1" x14ac:dyDescent="0.2">
      <c r="A4" s="550" t="s">
        <v>162</v>
      </c>
      <c r="B4" s="68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2.75" x14ac:dyDescent="0.2">
      <c r="A5" s="551"/>
      <c r="B5" s="117" t="s">
        <v>69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25" customFormat="1" ht="12.75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s="25" customFormat="1" ht="51" x14ac:dyDescent="0.2">
      <c r="A7" s="551"/>
      <c r="B7" s="36" t="s">
        <v>31</v>
      </c>
      <c r="C7" s="82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79">
        <v>90</v>
      </c>
      <c r="I7" s="79">
        <v>87</v>
      </c>
      <c r="J7" s="41">
        <f>I7/H7</f>
        <v>0.96666666666666667</v>
      </c>
      <c r="K7" s="115">
        <f>J7</f>
        <v>0.96666666666666667</v>
      </c>
      <c r="L7" s="16" t="s">
        <v>267</v>
      </c>
      <c r="M7" s="16" t="s">
        <v>13</v>
      </c>
      <c r="N7" s="319" t="s">
        <v>139</v>
      </c>
    </row>
    <row r="8" spans="1:14" s="25" customFormat="1" ht="12.75" x14ac:dyDescent="0.2">
      <c r="A8" s="551"/>
      <c r="B8" s="117" t="s">
        <v>42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s="25" customFormat="1" ht="51" x14ac:dyDescent="0.2">
      <c r="A9" s="551"/>
      <c r="B9" s="36" t="s">
        <v>31</v>
      </c>
      <c r="C9" s="82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79">
        <v>1</v>
      </c>
      <c r="I9" s="79">
        <v>1</v>
      </c>
      <c r="J9" s="41">
        <f>I9/H9</f>
        <v>1</v>
      </c>
      <c r="K9" s="115">
        <f>J9</f>
        <v>1</v>
      </c>
      <c r="L9" s="16"/>
      <c r="M9" s="16" t="s">
        <v>13</v>
      </c>
      <c r="N9" s="319" t="s">
        <v>140</v>
      </c>
    </row>
    <row r="10" spans="1:14" s="25" customFormat="1" ht="12.75" x14ac:dyDescent="0.2">
      <c r="A10" s="551"/>
      <c r="B10" s="117" t="s">
        <v>66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s="25" customFormat="1" ht="63.75" x14ac:dyDescent="0.2">
      <c r="A11" s="551"/>
      <c r="B11" s="36" t="s">
        <v>31</v>
      </c>
      <c r="C11" s="82" t="s">
        <v>165</v>
      </c>
      <c r="D11" s="79" t="s">
        <v>6</v>
      </c>
      <c r="E11" s="46" t="s">
        <v>7</v>
      </c>
      <c r="F11" s="46" t="s">
        <v>8</v>
      </c>
      <c r="G11" s="79" t="s">
        <v>9</v>
      </c>
      <c r="H11" s="79">
        <v>30</v>
      </c>
      <c r="I11" s="79">
        <v>37</v>
      </c>
      <c r="J11" s="189">
        <v>1.1000000000000001</v>
      </c>
      <c r="K11" s="190">
        <f>J11</f>
        <v>1.1000000000000001</v>
      </c>
      <c r="L11" s="16" t="s">
        <v>235</v>
      </c>
      <c r="M11" s="16" t="s">
        <v>13</v>
      </c>
      <c r="N11" s="319" t="s">
        <v>140</v>
      </c>
    </row>
    <row r="12" spans="1:14" ht="12.75" x14ac:dyDescent="0.2">
      <c r="A12" s="23"/>
      <c r="B12" s="117" t="s">
        <v>43</v>
      </c>
      <c r="C12" s="15"/>
      <c r="D12" s="15"/>
      <c r="E12" s="15"/>
      <c r="F12" s="15"/>
      <c r="G12" s="15"/>
      <c r="H12" s="15"/>
      <c r="I12" s="15"/>
      <c r="J12" s="246"/>
      <c r="K12" s="246"/>
      <c r="L12" s="15"/>
      <c r="M12" s="15"/>
      <c r="N12" s="40"/>
    </row>
    <row r="13" spans="1:14" ht="51" x14ac:dyDescent="0.2">
      <c r="A13" s="23"/>
      <c r="B13" s="36" t="s">
        <v>31</v>
      </c>
      <c r="C13" s="82" t="s">
        <v>165</v>
      </c>
      <c r="D13" s="79" t="s">
        <v>6</v>
      </c>
      <c r="E13" s="46" t="s">
        <v>7</v>
      </c>
      <c r="F13" s="46" t="s">
        <v>8</v>
      </c>
      <c r="G13" s="79" t="s">
        <v>9</v>
      </c>
      <c r="H13" s="79">
        <v>2</v>
      </c>
      <c r="I13" s="79">
        <v>3</v>
      </c>
      <c r="J13" s="189">
        <v>1.1000000000000001</v>
      </c>
      <c r="K13" s="190">
        <f>J13</f>
        <v>1.1000000000000001</v>
      </c>
      <c r="L13" s="16" t="s">
        <v>234</v>
      </c>
      <c r="M13" s="16" t="s">
        <v>13</v>
      </c>
      <c r="N13" s="319" t="s">
        <v>140</v>
      </c>
    </row>
    <row r="14" spans="1:14" ht="12.75" x14ac:dyDescent="0.2">
      <c r="A14" s="23"/>
      <c r="B14" s="35" t="s">
        <v>85</v>
      </c>
      <c r="C14" s="241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40"/>
    </row>
    <row r="15" spans="1:14" ht="15.75" customHeight="1" x14ac:dyDescent="0.2">
      <c r="A15" s="23"/>
      <c r="B15" s="520" t="s">
        <v>22</v>
      </c>
      <c r="C15" s="521"/>
      <c r="D15" s="521"/>
      <c r="E15" s="521"/>
      <c r="F15" s="521"/>
      <c r="G15" s="521"/>
      <c r="H15" s="521"/>
      <c r="I15" s="521"/>
      <c r="J15" s="521"/>
      <c r="K15" s="522"/>
      <c r="L15" s="15"/>
      <c r="M15" s="15"/>
      <c r="N15" s="40"/>
    </row>
    <row r="16" spans="1:14" ht="51" x14ac:dyDescent="0.2">
      <c r="A16" s="23"/>
      <c r="B16" s="36" t="s">
        <v>34</v>
      </c>
      <c r="C16" s="82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120</v>
      </c>
      <c r="I16" s="79">
        <v>112</v>
      </c>
      <c r="J16" s="41">
        <f>I16/H16</f>
        <v>0.93333333333333335</v>
      </c>
      <c r="K16" s="115">
        <f>J16</f>
        <v>0.93333333333333335</v>
      </c>
      <c r="L16" s="16" t="s">
        <v>233</v>
      </c>
      <c r="M16" s="16" t="s">
        <v>13</v>
      </c>
      <c r="N16" s="319" t="s">
        <v>139</v>
      </c>
    </row>
    <row r="17" spans="1:14" ht="18" customHeight="1" x14ac:dyDescent="0.2">
      <c r="A17" s="23"/>
      <c r="B17" s="520" t="s">
        <v>66</v>
      </c>
      <c r="C17" s="521"/>
      <c r="D17" s="521"/>
      <c r="E17" s="521"/>
      <c r="F17" s="521"/>
      <c r="G17" s="521"/>
      <c r="H17" s="521"/>
      <c r="I17" s="521"/>
      <c r="J17" s="521"/>
      <c r="K17" s="522"/>
      <c r="L17" s="15"/>
      <c r="M17" s="15"/>
      <c r="N17" s="40"/>
    </row>
    <row r="18" spans="1:14" ht="63.75" x14ac:dyDescent="0.2">
      <c r="A18" s="23"/>
      <c r="B18" s="387" t="s">
        <v>34</v>
      </c>
      <c r="C18" s="239" t="s">
        <v>166</v>
      </c>
      <c r="D18" s="193" t="s">
        <v>6</v>
      </c>
      <c r="E18" s="191" t="s">
        <v>7</v>
      </c>
      <c r="F18" s="191" t="s">
        <v>8</v>
      </c>
      <c r="G18" s="193" t="s">
        <v>9</v>
      </c>
      <c r="H18" s="193">
        <v>60</v>
      </c>
      <c r="I18" s="193">
        <v>67</v>
      </c>
      <c r="J18" s="189">
        <v>1.1000000000000001</v>
      </c>
      <c r="K18" s="190">
        <f>J18</f>
        <v>1.1000000000000001</v>
      </c>
      <c r="L18" s="16" t="s">
        <v>235</v>
      </c>
      <c r="M18" s="16" t="s">
        <v>13</v>
      </c>
      <c r="N18" s="319" t="s">
        <v>140</v>
      </c>
    </row>
    <row r="19" spans="1:14" ht="19.5" customHeight="1" x14ac:dyDescent="0.2">
      <c r="A19" s="23"/>
      <c r="B19" s="557" t="s">
        <v>43</v>
      </c>
      <c r="C19" s="558"/>
      <c r="D19" s="558"/>
      <c r="E19" s="558"/>
      <c r="F19" s="558"/>
      <c r="G19" s="558"/>
      <c r="H19" s="558"/>
      <c r="I19" s="558"/>
      <c r="J19" s="558"/>
      <c r="K19" s="559"/>
      <c r="L19" s="15"/>
      <c r="M19" s="15"/>
      <c r="N19" s="40"/>
    </row>
    <row r="20" spans="1:14" ht="51" x14ac:dyDescent="0.2">
      <c r="A20" s="23"/>
      <c r="B20" s="387" t="s">
        <v>34</v>
      </c>
      <c r="C20" s="239" t="s">
        <v>166</v>
      </c>
      <c r="D20" s="193" t="s">
        <v>6</v>
      </c>
      <c r="E20" s="191" t="s">
        <v>7</v>
      </c>
      <c r="F20" s="191" t="s">
        <v>8</v>
      </c>
      <c r="G20" s="193" t="s">
        <v>9</v>
      </c>
      <c r="H20" s="193">
        <v>2</v>
      </c>
      <c r="I20" s="193">
        <v>3</v>
      </c>
      <c r="J20" s="189">
        <v>1.1000000000000001</v>
      </c>
      <c r="K20" s="190">
        <f>J20</f>
        <v>1.1000000000000001</v>
      </c>
      <c r="L20" s="16" t="s">
        <v>268</v>
      </c>
      <c r="M20" s="16" t="s">
        <v>13</v>
      </c>
      <c r="N20" s="319" t="s">
        <v>140</v>
      </c>
    </row>
    <row r="21" spans="1:14" ht="21" customHeight="1" x14ac:dyDescent="0.2">
      <c r="A21" s="23"/>
      <c r="B21" s="557" t="s">
        <v>42</v>
      </c>
      <c r="C21" s="558"/>
      <c r="D21" s="558"/>
      <c r="E21" s="558"/>
      <c r="F21" s="558"/>
      <c r="G21" s="558"/>
      <c r="H21" s="558"/>
      <c r="I21" s="558"/>
      <c r="J21" s="558"/>
      <c r="K21" s="559"/>
      <c r="L21" s="15"/>
      <c r="M21" s="15"/>
      <c r="N21" s="40"/>
    </row>
    <row r="22" spans="1:14" ht="59.25" customHeight="1" x14ac:dyDescent="0.2">
      <c r="A22" s="23"/>
      <c r="B22" s="387" t="s">
        <v>34</v>
      </c>
      <c r="C22" s="239" t="s">
        <v>166</v>
      </c>
      <c r="D22" s="193" t="s">
        <v>6</v>
      </c>
      <c r="E22" s="191" t="s">
        <v>7</v>
      </c>
      <c r="F22" s="191" t="s">
        <v>8</v>
      </c>
      <c r="G22" s="193" t="s">
        <v>9</v>
      </c>
      <c r="H22" s="193">
        <v>5</v>
      </c>
      <c r="I22" s="193">
        <v>6</v>
      </c>
      <c r="J22" s="189">
        <v>1.1000000000000001</v>
      </c>
      <c r="K22" s="190">
        <f>J22</f>
        <v>1.1000000000000001</v>
      </c>
      <c r="L22" s="16" t="s">
        <v>269</v>
      </c>
      <c r="M22" s="16" t="s">
        <v>13</v>
      </c>
      <c r="N22" s="319" t="s">
        <v>140</v>
      </c>
    </row>
    <row r="23" spans="1:14" s="27" customFormat="1" ht="21" customHeight="1" x14ac:dyDescent="0.2">
      <c r="A23" s="26"/>
      <c r="B23" s="504" t="s">
        <v>149</v>
      </c>
      <c r="C23" s="505"/>
      <c r="D23" s="505"/>
      <c r="E23" s="505"/>
      <c r="F23" s="505"/>
      <c r="G23" s="505"/>
      <c r="H23" s="505"/>
      <c r="I23" s="505"/>
      <c r="J23" s="505"/>
      <c r="K23" s="505"/>
      <c r="L23" s="603"/>
      <c r="M23" s="603"/>
      <c r="N23" s="604"/>
    </row>
    <row r="24" spans="1:14" s="27" customFormat="1" ht="54.75" customHeight="1" x14ac:dyDescent="0.2">
      <c r="A24" s="26"/>
      <c r="B24" s="36" t="s">
        <v>34</v>
      </c>
      <c r="C24" s="82" t="s">
        <v>166</v>
      </c>
      <c r="D24" s="79" t="s">
        <v>6</v>
      </c>
      <c r="E24" s="46" t="s">
        <v>7</v>
      </c>
      <c r="F24" s="46" t="s">
        <v>8</v>
      </c>
      <c r="G24" s="79" t="s">
        <v>9</v>
      </c>
      <c r="H24" s="79">
        <v>2</v>
      </c>
      <c r="I24" s="79">
        <v>1</v>
      </c>
      <c r="J24" s="189">
        <f>I24/H24</f>
        <v>0.5</v>
      </c>
      <c r="K24" s="42">
        <f>J24</f>
        <v>0.5</v>
      </c>
      <c r="L24" s="16" t="s">
        <v>236</v>
      </c>
      <c r="M24" s="16" t="s">
        <v>13</v>
      </c>
      <c r="N24" s="319" t="s">
        <v>141</v>
      </c>
    </row>
    <row r="25" spans="1:14" ht="15" customHeight="1" x14ac:dyDescent="0.2">
      <c r="A25" s="23"/>
      <c r="B25" s="507" t="s">
        <v>172</v>
      </c>
      <c r="C25" s="508"/>
      <c r="D25" s="508"/>
      <c r="E25" s="508"/>
      <c r="F25" s="508"/>
      <c r="G25" s="508"/>
      <c r="H25" s="508"/>
      <c r="I25" s="508"/>
      <c r="J25" s="508"/>
      <c r="K25" s="508"/>
      <c r="L25" s="508"/>
      <c r="M25" s="508"/>
      <c r="N25" s="509"/>
    </row>
    <row r="26" spans="1:14" ht="18.75" customHeight="1" x14ac:dyDescent="0.2">
      <c r="A26" s="23"/>
      <c r="B26" s="600" t="s">
        <v>193</v>
      </c>
      <c r="C26" s="601"/>
      <c r="D26" s="601"/>
      <c r="E26" s="601"/>
      <c r="F26" s="601"/>
      <c r="G26" s="601"/>
      <c r="H26" s="601"/>
      <c r="I26" s="601"/>
      <c r="J26" s="601"/>
      <c r="K26" s="601"/>
      <c r="L26" s="601"/>
      <c r="M26" s="601"/>
      <c r="N26" s="602"/>
    </row>
    <row r="27" spans="1:14" ht="29.25" customHeight="1" x14ac:dyDescent="0.2">
      <c r="A27" s="23"/>
      <c r="B27" s="571" t="s">
        <v>173</v>
      </c>
      <c r="C27" s="273" t="s">
        <v>167</v>
      </c>
      <c r="D27" s="571" t="s">
        <v>6</v>
      </c>
      <c r="E27" s="271" t="s">
        <v>7</v>
      </c>
      <c r="F27" s="16" t="s">
        <v>8</v>
      </c>
      <c r="G27" s="167" t="s">
        <v>24</v>
      </c>
      <c r="H27" s="271">
        <v>6528</v>
      </c>
      <c r="I27" s="271">
        <v>4158</v>
      </c>
      <c r="J27" s="41">
        <f>I27/H27</f>
        <v>0.63694852941176472</v>
      </c>
      <c r="K27" s="582">
        <f>(J27+J28)/2</f>
        <v>0.81847426470588236</v>
      </c>
      <c r="L27" s="16"/>
      <c r="M27" s="16" t="s">
        <v>39</v>
      </c>
      <c r="N27" s="564" t="s">
        <v>141</v>
      </c>
    </row>
    <row r="28" spans="1:14" ht="30" customHeight="1" x14ac:dyDescent="0.2">
      <c r="A28" s="23"/>
      <c r="B28" s="572"/>
      <c r="C28" s="274"/>
      <c r="D28" s="572"/>
      <c r="E28" s="271" t="s">
        <v>7</v>
      </c>
      <c r="F28" s="16" t="s">
        <v>8</v>
      </c>
      <c r="G28" s="167" t="s">
        <v>9</v>
      </c>
      <c r="H28" s="271">
        <v>48</v>
      </c>
      <c r="I28" s="271">
        <v>48</v>
      </c>
      <c r="J28" s="41">
        <f>I28/H28</f>
        <v>1</v>
      </c>
      <c r="K28" s="599"/>
      <c r="L28" s="271"/>
      <c r="M28" s="16" t="s">
        <v>13</v>
      </c>
      <c r="N28" s="566"/>
    </row>
    <row r="29" spans="1:14" ht="12.75" x14ac:dyDescent="0.2">
      <c r="A29" s="23"/>
      <c r="B29" s="600" t="s">
        <v>202</v>
      </c>
      <c r="C29" s="601"/>
      <c r="D29" s="601"/>
      <c r="E29" s="601"/>
      <c r="F29" s="601"/>
      <c r="G29" s="601"/>
      <c r="H29" s="601"/>
      <c r="I29" s="601"/>
      <c r="J29" s="601"/>
      <c r="K29" s="601"/>
      <c r="L29" s="601"/>
      <c r="M29" s="601"/>
      <c r="N29" s="602"/>
    </row>
    <row r="30" spans="1:14" ht="30" customHeight="1" x14ac:dyDescent="0.2">
      <c r="A30" s="23"/>
      <c r="B30" s="571" t="s">
        <v>173</v>
      </c>
      <c r="C30" s="273" t="s">
        <v>167</v>
      </c>
      <c r="D30" s="571" t="s">
        <v>6</v>
      </c>
      <c r="E30" s="271" t="s">
        <v>7</v>
      </c>
      <c r="F30" s="16" t="s">
        <v>8</v>
      </c>
      <c r="G30" s="167" t="s">
        <v>24</v>
      </c>
      <c r="H30" s="271">
        <v>36448</v>
      </c>
      <c r="I30" s="271">
        <v>22119</v>
      </c>
      <c r="J30" s="41">
        <f>I30/H30</f>
        <v>0.60686457418788409</v>
      </c>
      <c r="K30" s="582">
        <f>(J30+J31)/2</f>
        <v>0.8034322870939421</v>
      </c>
      <c r="L30" s="16"/>
      <c r="M30" s="16" t="s">
        <v>39</v>
      </c>
      <c r="N30" s="564" t="s">
        <v>141</v>
      </c>
    </row>
    <row r="31" spans="1:14" ht="30" customHeight="1" x14ac:dyDescent="0.2">
      <c r="A31" s="23"/>
      <c r="B31" s="572"/>
      <c r="C31" s="274"/>
      <c r="D31" s="572"/>
      <c r="E31" s="271" t="s">
        <v>7</v>
      </c>
      <c r="F31" s="16" t="s">
        <v>8</v>
      </c>
      <c r="G31" s="167" t="s">
        <v>9</v>
      </c>
      <c r="H31" s="271">
        <v>134</v>
      </c>
      <c r="I31" s="271">
        <v>134</v>
      </c>
      <c r="J31" s="41">
        <f>I31/H31</f>
        <v>1</v>
      </c>
      <c r="K31" s="599"/>
      <c r="L31" s="271"/>
      <c r="M31" s="16" t="s">
        <v>13</v>
      </c>
      <c r="N31" s="566"/>
    </row>
    <row r="32" spans="1:14" ht="12.75" x14ac:dyDescent="0.2">
      <c r="A32" s="26"/>
      <c r="B32" s="600" t="s">
        <v>225</v>
      </c>
      <c r="C32" s="601"/>
      <c r="D32" s="601"/>
      <c r="E32" s="601"/>
      <c r="F32" s="601"/>
      <c r="G32" s="601"/>
      <c r="H32" s="601"/>
      <c r="I32" s="601"/>
      <c r="J32" s="601"/>
      <c r="K32" s="601"/>
      <c r="L32" s="601"/>
      <c r="M32" s="601"/>
      <c r="N32" s="602"/>
    </row>
    <row r="33" spans="1:14" ht="25.5" x14ac:dyDescent="0.2">
      <c r="A33" s="23"/>
      <c r="B33" s="571" t="s">
        <v>173</v>
      </c>
      <c r="C33" s="227" t="s">
        <v>167</v>
      </c>
      <c r="D33" s="571" t="s">
        <v>6</v>
      </c>
      <c r="E33" s="47" t="s">
        <v>7</v>
      </c>
      <c r="F33" s="16" t="s">
        <v>8</v>
      </c>
      <c r="G33" s="12" t="s">
        <v>24</v>
      </c>
      <c r="H33" s="47">
        <v>3060</v>
      </c>
      <c r="I33" s="47">
        <v>1248</v>
      </c>
      <c r="J33" s="41">
        <f>I33/H33</f>
        <v>0.40784313725490196</v>
      </c>
      <c r="K33" s="582">
        <f>(J33+J34)/2</f>
        <v>0.70392156862745092</v>
      </c>
      <c r="L33" s="16"/>
      <c r="M33" s="16" t="s">
        <v>39</v>
      </c>
      <c r="N33" s="564" t="s">
        <v>141</v>
      </c>
    </row>
    <row r="34" spans="1:14" ht="33" customHeight="1" x14ac:dyDescent="0.2">
      <c r="A34" s="23"/>
      <c r="B34" s="572"/>
      <c r="C34" s="229"/>
      <c r="D34" s="572"/>
      <c r="E34" s="195" t="s">
        <v>7</v>
      </c>
      <c r="F34" s="16" t="s">
        <v>8</v>
      </c>
      <c r="G34" s="167" t="s">
        <v>9</v>
      </c>
      <c r="H34" s="195">
        <v>45</v>
      </c>
      <c r="I34" s="195">
        <v>45</v>
      </c>
      <c r="J34" s="41">
        <f>I34/H34</f>
        <v>1</v>
      </c>
      <c r="K34" s="599"/>
      <c r="L34" s="195"/>
      <c r="M34" s="16" t="s">
        <v>13</v>
      </c>
      <c r="N34" s="566"/>
    </row>
    <row r="35" spans="1:14" ht="17.25" customHeight="1" x14ac:dyDescent="0.2">
      <c r="A35" s="23"/>
      <c r="B35" s="507" t="s">
        <v>206</v>
      </c>
      <c r="C35" s="508"/>
      <c r="D35" s="508"/>
      <c r="E35" s="508"/>
      <c r="F35" s="508"/>
      <c r="G35" s="508"/>
      <c r="H35" s="508"/>
      <c r="I35" s="508"/>
      <c r="J35" s="508"/>
      <c r="K35" s="508"/>
      <c r="L35" s="508"/>
      <c r="M35" s="508"/>
      <c r="N35" s="509"/>
    </row>
    <row r="36" spans="1:14" ht="15.75" customHeight="1" x14ac:dyDescent="0.2">
      <c r="A36" s="23"/>
      <c r="B36" s="600" t="s">
        <v>237</v>
      </c>
      <c r="C36" s="601"/>
      <c r="D36" s="601"/>
      <c r="E36" s="601"/>
      <c r="F36" s="601"/>
      <c r="G36" s="601"/>
      <c r="H36" s="601"/>
      <c r="I36" s="601"/>
      <c r="J36" s="601"/>
      <c r="K36" s="601"/>
      <c r="L36" s="601"/>
      <c r="M36" s="601"/>
      <c r="N36" s="602"/>
    </row>
    <row r="37" spans="1:14" s="27" customFormat="1" ht="32.25" customHeight="1" x14ac:dyDescent="0.2">
      <c r="A37" s="26"/>
      <c r="B37" s="571" t="s">
        <v>207</v>
      </c>
      <c r="C37" s="273" t="s">
        <v>167</v>
      </c>
      <c r="D37" s="571" t="s">
        <v>6</v>
      </c>
      <c r="E37" s="271" t="s">
        <v>7</v>
      </c>
      <c r="F37" s="16" t="s">
        <v>10</v>
      </c>
      <c r="G37" s="167" t="s">
        <v>24</v>
      </c>
      <c r="H37" s="271">
        <v>540</v>
      </c>
      <c r="I37" s="271">
        <v>300</v>
      </c>
      <c r="J37" s="41">
        <f>I37/H37</f>
        <v>0.55555555555555558</v>
      </c>
      <c r="K37" s="582">
        <f>(J37+J38)/2</f>
        <v>0.77777777777777779</v>
      </c>
      <c r="L37" s="16"/>
      <c r="M37" s="16" t="s">
        <v>39</v>
      </c>
      <c r="N37" s="564" t="s">
        <v>141</v>
      </c>
    </row>
    <row r="38" spans="1:14" s="27" customFormat="1" ht="66" customHeight="1" x14ac:dyDescent="0.2">
      <c r="A38" s="26"/>
      <c r="B38" s="572"/>
      <c r="C38" s="274"/>
      <c r="D38" s="572"/>
      <c r="E38" s="271" t="s">
        <v>7</v>
      </c>
      <c r="F38" s="16" t="s">
        <v>8</v>
      </c>
      <c r="G38" s="167" t="s">
        <v>9</v>
      </c>
      <c r="H38" s="271">
        <v>15</v>
      </c>
      <c r="I38" s="271">
        <v>15</v>
      </c>
      <c r="J38" s="41">
        <f>I38/H38</f>
        <v>1</v>
      </c>
      <c r="K38" s="599"/>
      <c r="L38" s="271"/>
      <c r="M38" s="16" t="s">
        <v>266</v>
      </c>
      <c r="N38" s="566"/>
    </row>
    <row r="39" spans="1:14" ht="15.75" customHeight="1" x14ac:dyDescent="0.2">
      <c r="A39" s="23"/>
      <c r="B39" s="600" t="s">
        <v>55</v>
      </c>
      <c r="C39" s="601"/>
      <c r="D39" s="601"/>
      <c r="E39" s="601"/>
      <c r="F39" s="601"/>
      <c r="G39" s="601"/>
      <c r="H39" s="601"/>
      <c r="I39" s="601"/>
      <c r="J39" s="601"/>
      <c r="K39" s="601"/>
      <c r="L39" s="601"/>
      <c r="M39" s="601"/>
      <c r="N39" s="602"/>
    </row>
    <row r="40" spans="1:14" ht="28.5" customHeight="1" x14ac:dyDescent="0.2">
      <c r="A40" s="23"/>
      <c r="B40" s="571" t="s">
        <v>207</v>
      </c>
      <c r="C40" s="314" t="s">
        <v>167</v>
      </c>
      <c r="D40" s="571" t="s">
        <v>6</v>
      </c>
      <c r="E40" s="311" t="s">
        <v>7</v>
      </c>
      <c r="F40" s="16" t="s">
        <v>10</v>
      </c>
      <c r="G40" s="318" t="s">
        <v>24</v>
      </c>
      <c r="H40" s="311">
        <v>2160</v>
      </c>
      <c r="I40" s="311">
        <v>740</v>
      </c>
      <c r="J40" s="41">
        <f>I40/H40</f>
        <v>0.34259259259259262</v>
      </c>
      <c r="K40" s="582">
        <f>(J40+J41)/2</f>
        <v>0.67129629629629628</v>
      </c>
      <c r="L40" s="16"/>
      <c r="M40" s="16" t="s">
        <v>39</v>
      </c>
      <c r="N40" s="564" t="s">
        <v>141</v>
      </c>
    </row>
    <row r="41" spans="1:14" ht="67.5" customHeight="1" x14ac:dyDescent="0.2">
      <c r="A41" s="23"/>
      <c r="B41" s="572"/>
      <c r="C41" s="315"/>
      <c r="D41" s="572"/>
      <c r="E41" s="311" t="s">
        <v>7</v>
      </c>
      <c r="F41" s="16" t="s">
        <v>8</v>
      </c>
      <c r="G41" s="318" t="s">
        <v>9</v>
      </c>
      <c r="H41" s="311">
        <v>30</v>
      </c>
      <c r="I41" s="311">
        <v>30</v>
      </c>
      <c r="J41" s="41">
        <f>I41/H41</f>
        <v>1</v>
      </c>
      <c r="K41" s="599"/>
      <c r="L41" s="311"/>
      <c r="M41" s="16" t="s">
        <v>266</v>
      </c>
      <c r="N41" s="566"/>
    </row>
    <row r="42" spans="1:14" s="27" customFormat="1" ht="53.45" customHeight="1" x14ac:dyDescent="0.3">
      <c r="A42" s="26"/>
      <c r="B42" s="2"/>
      <c r="C42" s="2"/>
      <c r="D42" s="2"/>
      <c r="E42" s="2"/>
      <c r="F42" s="2"/>
      <c r="G42" s="2"/>
      <c r="H42" s="7"/>
      <c r="I42" s="7"/>
      <c r="J42" s="16"/>
      <c r="K42" s="7"/>
      <c r="L42" s="22"/>
      <c r="M42" s="6"/>
      <c r="N42" s="6"/>
    </row>
  </sheetData>
  <mergeCells count="34">
    <mergeCell ref="K37:K38"/>
    <mergeCell ref="B35:N35"/>
    <mergeCell ref="B36:N36"/>
    <mergeCell ref="B32:N32"/>
    <mergeCell ref="B23:N23"/>
    <mergeCell ref="B26:N26"/>
    <mergeCell ref="B33:B34"/>
    <mergeCell ref="D33:D34"/>
    <mergeCell ref="B27:B28"/>
    <mergeCell ref="D27:D28"/>
    <mergeCell ref="A4:A11"/>
    <mergeCell ref="B19:K19"/>
    <mergeCell ref="B15:K15"/>
    <mergeCell ref="B1:N1"/>
    <mergeCell ref="B25:N25"/>
    <mergeCell ref="B21:K21"/>
    <mergeCell ref="B17:K17"/>
    <mergeCell ref="K27:K28"/>
    <mergeCell ref="B29:N29"/>
    <mergeCell ref="K33:K34"/>
    <mergeCell ref="B30:B31"/>
    <mergeCell ref="D30:D31"/>
    <mergeCell ref="K30:K31"/>
    <mergeCell ref="N27:N28"/>
    <mergeCell ref="B40:B41"/>
    <mergeCell ref="D40:D41"/>
    <mergeCell ref="K40:K41"/>
    <mergeCell ref="N40:N41"/>
    <mergeCell ref="N30:N31"/>
    <mergeCell ref="N33:N34"/>
    <mergeCell ref="N37:N38"/>
    <mergeCell ref="B39:N39"/>
    <mergeCell ref="B37:B38"/>
    <mergeCell ref="D37:D38"/>
  </mergeCells>
  <pageMargins left="0.25" right="0.25" top="0.75" bottom="0.75" header="0.3" footer="0.3"/>
  <pageSetup paperSize="9" scale="6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92D050"/>
  </sheetPr>
  <dimension ref="A1:N33"/>
  <sheetViews>
    <sheetView topLeftCell="A20" zoomScaleNormal="100" zoomScaleSheetLayoutView="100" zoomScalePageLayoutView="80" workbookViewId="0">
      <selection activeCell="K31" sqref="K31"/>
    </sheetView>
  </sheetViews>
  <sheetFormatPr defaultRowHeight="20.25" x14ac:dyDescent="0.3"/>
  <cols>
    <col min="1" max="1" width="13" customWidth="1"/>
    <col min="2" max="2" width="27.140625" style="2" customWidth="1"/>
    <col min="3" max="3" width="7.42578125" style="2" customWidth="1"/>
    <col min="4" max="4" width="8" style="2" customWidth="1"/>
    <col min="5" max="5" width="10.7109375" style="2" customWidth="1"/>
    <col min="6" max="6" width="12" style="2" customWidth="1"/>
    <col min="7" max="7" width="8.7109375" style="2" customWidth="1"/>
    <col min="8" max="8" width="9" style="7" customWidth="1"/>
    <col min="9" max="10" width="10.28515625" style="7" customWidth="1"/>
    <col min="11" max="11" width="12.5703125" style="7" customWidth="1"/>
    <col min="12" max="12" width="13.5703125" style="22" customWidth="1"/>
    <col min="13" max="13" width="17.5703125" style="6" customWidth="1"/>
    <col min="14" max="14" width="20.570312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97.15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2.75" x14ac:dyDescent="0.2">
      <c r="A4" s="550" t="s">
        <v>163</v>
      </c>
      <c r="B4" s="68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2.75" x14ac:dyDescent="0.2">
      <c r="A5" s="551"/>
      <c r="B5" s="117" t="s">
        <v>69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25" customFormat="1" ht="16.5" customHeight="1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42.75" customHeight="1" x14ac:dyDescent="0.2">
      <c r="A7" s="23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152</v>
      </c>
      <c r="I7" s="80">
        <v>155</v>
      </c>
      <c r="J7" s="41">
        <f>I7/H7</f>
        <v>1.0197368421052631</v>
      </c>
      <c r="K7" s="207">
        <f>J7</f>
        <v>1.0197368421052631</v>
      </c>
      <c r="L7" s="16"/>
      <c r="M7" s="16" t="s">
        <v>13</v>
      </c>
      <c r="N7" s="131" t="s">
        <v>140</v>
      </c>
    </row>
    <row r="8" spans="1:14" ht="16.5" customHeight="1" x14ac:dyDescent="0.2">
      <c r="A8" s="23"/>
      <c r="B8" s="117" t="s">
        <v>103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42.75" customHeight="1" x14ac:dyDescent="0.2">
      <c r="A9" s="23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6</v>
      </c>
      <c r="I9" s="80">
        <v>5</v>
      </c>
      <c r="J9" s="41">
        <f>I9/H9</f>
        <v>0.83333333333333337</v>
      </c>
      <c r="K9" s="115">
        <f>J9</f>
        <v>0.83333333333333337</v>
      </c>
      <c r="L9" s="168" t="s">
        <v>238</v>
      </c>
      <c r="M9" s="16" t="s">
        <v>13</v>
      </c>
      <c r="N9" s="319" t="s">
        <v>141</v>
      </c>
    </row>
    <row r="10" spans="1:14" ht="17.25" customHeight="1" x14ac:dyDescent="0.2">
      <c r="A10" s="23"/>
      <c r="B10" s="117" t="s">
        <v>43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ht="54.75" customHeight="1" x14ac:dyDescent="0.2">
      <c r="A11" s="23"/>
      <c r="B11" s="61" t="s">
        <v>31</v>
      </c>
      <c r="C11" s="61" t="s">
        <v>165</v>
      </c>
      <c r="D11" s="79" t="s">
        <v>6</v>
      </c>
      <c r="E11" s="46" t="s">
        <v>7</v>
      </c>
      <c r="F11" s="46" t="s">
        <v>8</v>
      </c>
      <c r="G11" s="79" t="s">
        <v>9</v>
      </c>
      <c r="H11" s="80">
        <v>1</v>
      </c>
      <c r="I11" s="80">
        <v>1</v>
      </c>
      <c r="J11" s="189">
        <f>I11/H11</f>
        <v>1</v>
      </c>
      <c r="K11" s="115">
        <f>J11</f>
        <v>1</v>
      </c>
      <c r="L11" s="168"/>
      <c r="M11" s="16" t="s">
        <v>13</v>
      </c>
      <c r="N11" s="131" t="s">
        <v>140</v>
      </c>
    </row>
    <row r="12" spans="1:14" ht="12.75" x14ac:dyDescent="0.2">
      <c r="A12" s="23"/>
      <c r="B12" s="35" t="s">
        <v>85</v>
      </c>
      <c r="C12" s="241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40"/>
    </row>
    <row r="13" spans="1:14" ht="12.75" x14ac:dyDescent="0.2">
      <c r="A13" s="23"/>
      <c r="B13" s="520" t="s">
        <v>22</v>
      </c>
      <c r="C13" s="521"/>
      <c r="D13" s="521"/>
      <c r="E13" s="521"/>
      <c r="F13" s="521"/>
      <c r="G13" s="521"/>
      <c r="H13" s="521"/>
      <c r="I13" s="521"/>
      <c r="J13" s="521"/>
      <c r="K13" s="522"/>
      <c r="L13" s="15"/>
      <c r="M13" s="15"/>
      <c r="N13" s="40"/>
    </row>
    <row r="14" spans="1:14" ht="46.5" customHeight="1" x14ac:dyDescent="0.2">
      <c r="A14" s="23"/>
      <c r="B14" s="61" t="s">
        <v>34</v>
      </c>
      <c r="C14" s="61" t="s">
        <v>166</v>
      </c>
      <c r="D14" s="79" t="s">
        <v>6</v>
      </c>
      <c r="E14" s="46" t="s">
        <v>7</v>
      </c>
      <c r="F14" s="46" t="s">
        <v>8</v>
      </c>
      <c r="G14" s="79" t="s">
        <v>9</v>
      </c>
      <c r="H14" s="79">
        <v>198</v>
      </c>
      <c r="I14" s="79">
        <v>193</v>
      </c>
      <c r="J14" s="41">
        <f>I14/H14</f>
        <v>0.9747474747474747</v>
      </c>
      <c r="K14" s="42">
        <f>J14</f>
        <v>0.9747474747474747</v>
      </c>
      <c r="L14" s="16"/>
      <c r="M14" s="16" t="s">
        <v>13</v>
      </c>
      <c r="N14" s="319" t="s">
        <v>142</v>
      </c>
    </row>
    <row r="15" spans="1:14" ht="20.25" customHeight="1" x14ac:dyDescent="0.2">
      <c r="A15" s="23"/>
      <c r="B15" s="543" t="s">
        <v>103</v>
      </c>
      <c r="C15" s="544"/>
      <c r="D15" s="544"/>
      <c r="E15" s="544"/>
      <c r="F15" s="544"/>
      <c r="G15" s="544"/>
      <c r="H15" s="544"/>
      <c r="I15" s="544"/>
      <c r="J15" s="544"/>
      <c r="K15" s="544"/>
      <c r="L15" s="544"/>
      <c r="M15" s="544"/>
      <c r="N15" s="545"/>
    </row>
    <row r="16" spans="1:14" ht="38.25" customHeight="1" x14ac:dyDescent="0.2">
      <c r="A16" s="23"/>
      <c r="B16" s="61" t="s">
        <v>34</v>
      </c>
      <c r="C16" s="61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18.5</v>
      </c>
      <c r="I16" s="79">
        <v>21</v>
      </c>
      <c r="J16" s="41">
        <v>1.1000000000000001</v>
      </c>
      <c r="K16" s="207">
        <f>J16</f>
        <v>1.1000000000000001</v>
      </c>
      <c r="L16" s="16" t="s">
        <v>239</v>
      </c>
      <c r="M16" s="16" t="s">
        <v>13</v>
      </c>
      <c r="N16" s="319" t="s">
        <v>140</v>
      </c>
    </row>
    <row r="17" spans="1:14" ht="21" customHeight="1" x14ac:dyDescent="0.2">
      <c r="A17" s="23"/>
      <c r="B17" s="543" t="s">
        <v>284</v>
      </c>
      <c r="C17" s="544"/>
      <c r="D17" s="544"/>
      <c r="E17" s="544"/>
      <c r="F17" s="544"/>
      <c r="G17" s="544"/>
      <c r="H17" s="544"/>
      <c r="I17" s="544"/>
      <c r="J17" s="544"/>
      <c r="K17" s="544"/>
      <c r="L17" s="544"/>
      <c r="M17" s="544"/>
      <c r="N17" s="545"/>
    </row>
    <row r="18" spans="1:14" ht="38.25" customHeight="1" x14ac:dyDescent="0.2">
      <c r="A18" s="23"/>
      <c r="B18" s="61" t="s">
        <v>34</v>
      </c>
      <c r="C18" s="61" t="s">
        <v>166</v>
      </c>
      <c r="D18" s="79" t="s">
        <v>6</v>
      </c>
      <c r="E18" s="46" t="s">
        <v>7</v>
      </c>
      <c r="F18" s="46" t="s">
        <v>8</v>
      </c>
      <c r="G18" s="79" t="s">
        <v>9</v>
      </c>
      <c r="H18" s="79">
        <v>1</v>
      </c>
      <c r="I18" s="79">
        <v>1</v>
      </c>
      <c r="J18" s="41">
        <f>I18/H18</f>
        <v>1</v>
      </c>
      <c r="K18" s="400">
        <f>J18</f>
        <v>1</v>
      </c>
      <c r="L18" s="168" t="s">
        <v>238</v>
      </c>
      <c r="M18" s="16" t="s">
        <v>13</v>
      </c>
      <c r="N18" s="403" t="s">
        <v>140</v>
      </c>
    </row>
    <row r="19" spans="1:14" s="27" customFormat="1" ht="15" customHeight="1" x14ac:dyDescent="0.2">
      <c r="A19" s="26"/>
      <c r="B19" s="543" t="s">
        <v>270</v>
      </c>
      <c r="C19" s="544"/>
      <c r="D19" s="544"/>
      <c r="E19" s="544"/>
      <c r="F19" s="544"/>
      <c r="G19" s="544"/>
      <c r="H19" s="544"/>
      <c r="I19" s="544"/>
      <c r="J19" s="544"/>
      <c r="K19" s="544"/>
      <c r="L19" s="544"/>
      <c r="M19" s="544"/>
      <c r="N19" s="545"/>
    </row>
    <row r="20" spans="1:14" s="27" customFormat="1" ht="51" x14ac:dyDescent="0.2">
      <c r="A20" s="26"/>
      <c r="B20" s="61" t="s">
        <v>34</v>
      </c>
      <c r="C20" s="61" t="s">
        <v>166</v>
      </c>
      <c r="D20" s="79" t="s">
        <v>6</v>
      </c>
      <c r="E20" s="46" t="s">
        <v>7</v>
      </c>
      <c r="F20" s="46" t="s">
        <v>8</v>
      </c>
      <c r="G20" s="79" t="s">
        <v>9</v>
      </c>
      <c r="H20" s="79">
        <v>1</v>
      </c>
      <c r="I20" s="79">
        <v>1</v>
      </c>
      <c r="J20" s="41">
        <f>I20/H20</f>
        <v>1</v>
      </c>
      <c r="K20" s="115">
        <f>J20</f>
        <v>1</v>
      </c>
      <c r="L20" s="168" t="s">
        <v>238</v>
      </c>
      <c r="M20" s="16" t="s">
        <v>13</v>
      </c>
      <c r="N20" s="403" t="s">
        <v>140</v>
      </c>
    </row>
    <row r="21" spans="1:14" s="27" customFormat="1" ht="12.75" customHeight="1" x14ac:dyDescent="0.2">
      <c r="A21" s="26"/>
      <c r="B21" s="543" t="s">
        <v>285</v>
      </c>
      <c r="C21" s="544"/>
      <c r="D21" s="544"/>
      <c r="E21" s="544"/>
      <c r="F21" s="544"/>
      <c r="G21" s="544"/>
      <c r="H21" s="544"/>
      <c r="I21" s="544"/>
      <c r="J21" s="544"/>
      <c r="K21" s="544"/>
      <c r="L21" s="544"/>
      <c r="M21" s="544"/>
      <c r="N21" s="545"/>
    </row>
    <row r="22" spans="1:14" s="27" customFormat="1" ht="51" x14ac:dyDescent="0.2">
      <c r="A22" s="26"/>
      <c r="B22" s="61" t="s">
        <v>34</v>
      </c>
      <c r="C22" s="61" t="s">
        <v>166</v>
      </c>
      <c r="D22" s="79" t="s">
        <v>6</v>
      </c>
      <c r="E22" s="46" t="s">
        <v>7</v>
      </c>
      <c r="F22" s="46" t="s">
        <v>8</v>
      </c>
      <c r="G22" s="79" t="s">
        <v>9</v>
      </c>
      <c r="H22" s="79">
        <v>0.5</v>
      </c>
      <c r="I22" s="79">
        <v>1</v>
      </c>
      <c r="J22" s="41">
        <v>1.1000000000000001</v>
      </c>
      <c r="K22" s="400">
        <f>J22</f>
        <v>1.1000000000000001</v>
      </c>
      <c r="L22" s="168" t="s">
        <v>238</v>
      </c>
      <c r="M22" s="16" t="s">
        <v>13</v>
      </c>
      <c r="N22" s="403" t="s">
        <v>140</v>
      </c>
    </row>
    <row r="23" spans="1:14" ht="21" customHeight="1" x14ac:dyDescent="0.2">
      <c r="A23" s="23"/>
      <c r="B23" s="507" t="s">
        <v>104</v>
      </c>
      <c r="C23" s="508"/>
      <c r="D23" s="508"/>
      <c r="E23" s="508"/>
      <c r="F23" s="508"/>
      <c r="G23" s="508"/>
      <c r="H23" s="508"/>
      <c r="I23" s="508"/>
      <c r="J23" s="508"/>
      <c r="K23" s="508"/>
      <c r="L23" s="508"/>
      <c r="M23" s="508"/>
      <c r="N23" s="509"/>
    </row>
    <row r="24" spans="1:14" ht="29.25" customHeight="1" x14ac:dyDescent="0.2">
      <c r="A24" s="23"/>
      <c r="B24" s="516" t="s">
        <v>208</v>
      </c>
      <c r="C24" s="517"/>
      <c r="D24" s="517"/>
      <c r="E24" s="517"/>
      <c r="F24" s="517"/>
      <c r="G24" s="517"/>
      <c r="H24" s="517"/>
      <c r="I24" s="517"/>
      <c r="J24" s="517"/>
      <c r="K24" s="517"/>
      <c r="L24" s="517"/>
      <c r="M24" s="517"/>
      <c r="N24" s="518"/>
    </row>
    <row r="25" spans="1:14" s="27" customFormat="1" ht="45.75" customHeight="1" x14ac:dyDescent="0.2">
      <c r="A25" s="26"/>
      <c r="B25" s="204" t="s">
        <v>35</v>
      </c>
      <c r="C25" s="257" t="s">
        <v>170</v>
      </c>
      <c r="D25" s="204" t="s">
        <v>6</v>
      </c>
      <c r="E25" s="205" t="s">
        <v>7</v>
      </c>
      <c r="F25" s="16" t="s">
        <v>8</v>
      </c>
      <c r="G25" s="167" t="s">
        <v>9</v>
      </c>
      <c r="H25" s="191">
        <v>35</v>
      </c>
      <c r="I25" s="191">
        <v>41</v>
      </c>
      <c r="J25" s="41">
        <v>1.1000000000000001</v>
      </c>
      <c r="K25" s="208">
        <f>J25</f>
        <v>1.1000000000000001</v>
      </c>
      <c r="L25" s="168"/>
      <c r="M25" s="16" t="s">
        <v>13</v>
      </c>
      <c r="N25" s="131" t="s">
        <v>140</v>
      </c>
    </row>
    <row r="26" spans="1:14" s="27" customFormat="1" ht="18.75" customHeight="1" x14ac:dyDescent="0.2">
      <c r="A26" s="26"/>
      <c r="B26" s="569" t="s">
        <v>75</v>
      </c>
      <c r="C26" s="569"/>
      <c r="D26" s="569"/>
      <c r="E26" s="569"/>
      <c r="F26" s="569"/>
      <c r="G26" s="569"/>
      <c r="H26" s="569"/>
      <c r="I26" s="569"/>
      <c r="J26" s="569"/>
      <c r="K26" s="569"/>
      <c r="L26" s="569"/>
      <c r="M26" s="569"/>
      <c r="N26" s="569"/>
    </row>
    <row r="27" spans="1:14" s="27" customFormat="1" ht="12.75" x14ac:dyDescent="0.2">
      <c r="A27" s="160"/>
      <c r="B27" s="507" t="s">
        <v>193</v>
      </c>
      <c r="C27" s="508"/>
      <c r="D27" s="508"/>
      <c r="E27" s="508"/>
      <c r="F27" s="508"/>
      <c r="G27" s="508"/>
      <c r="H27" s="508"/>
      <c r="I27" s="508"/>
      <c r="J27" s="508"/>
      <c r="K27" s="508"/>
      <c r="L27" s="508"/>
      <c r="M27" s="508"/>
      <c r="N27" s="509"/>
    </row>
    <row r="28" spans="1:14" s="27" customFormat="1" ht="38.25" x14ac:dyDescent="0.2">
      <c r="A28"/>
      <c r="B28" s="510" t="s">
        <v>47</v>
      </c>
      <c r="C28" s="61" t="s">
        <v>167</v>
      </c>
      <c r="D28" s="561" t="s">
        <v>6</v>
      </c>
      <c r="E28" s="62" t="s">
        <v>7</v>
      </c>
      <c r="F28" s="63" t="s">
        <v>36</v>
      </c>
      <c r="G28" s="63" t="s">
        <v>114</v>
      </c>
      <c r="H28" s="77">
        <v>7140</v>
      </c>
      <c r="I28" s="77">
        <v>3990</v>
      </c>
      <c r="J28" s="41">
        <f>I28/H28</f>
        <v>0.55882352941176472</v>
      </c>
      <c r="K28" s="275">
        <f>(J28+J29)/2</f>
        <v>0.77941176470588236</v>
      </c>
      <c r="L28" s="510" t="s">
        <v>105</v>
      </c>
      <c r="M28" s="16" t="s">
        <v>222</v>
      </c>
      <c r="N28" s="564" t="s">
        <v>141</v>
      </c>
    </row>
    <row r="29" spans="1:14" s="27" customFormat="1" ht="45" customHeight="1" x14ac:dyDescent="0.2">
      <c r="A29"/>
      <c r="B29" s="511"/>
      <c r="C29" s="186"/>
      <c r="D29" s="563"/>
      <c r="E29" s="62" t="s">
        <v>7</v>
      </c>
      <c r="F29" s="63" t="s">
        <v>8</v>
      </c>
      <c r="G29" s="64" t="s">
        <v>9</v>
      </c>
      <c r="H29" s="78">
        <v>95</v>
      </c>
      <c r="I29" s="78">
        <v>95</v>
      </c>
      <c r="J29" s="41">
        <v>1</v>
      </c>
      <c r="K29" s="267"/>
      <c r="L29" s="511"/>
      <c r="M29" s="16" t="s">
        <v>13</v>
      </c>
      <c r="N29" s="566"/>
    </row>
    <row r="30" spans="1:14" s="27" customFormat="1" ht="12.75" x14ac:dyDescent="0.2">
      <c r="A30"/>
      <c r="B30" s="507" t="s">
        <v>195</v>
      </c>
      <c r="C30" s="508"/>
      <c r="D30" s="508"/>
      <c r="E30" s="508"/>
      <c r="F30" s="508"/>
      <c r="G30" s="508"/>
      <c r="H30" s="508"/>
      <c r="I30" s="508"/>
      <c r="J30" s="508"/>
      <c r="K30" s="508"/>
      <c r="L30" s="508"/>
      <c r="M30" s="508"/>
      <c r="N30" s="509"/>
    </row>
    <row r="31" spans="1:14" s="27" customFormat="1" ht="45.75" customHeight="1" x14ac:dyDescent="0.2">
      <c r="A31"/>
      <c r="B31" s="510" t="s">
        <v>47</v>
      </c>
      <c r="C31" s="61" t="s">
        <v>167</v>
      </c>
      <c r="D31" s="561" t="s">
        <v>6</v>
      </c>
      <c r="E31" s="62" t="s">
        <v>7</v>
      </c>
      <c r="F31" s="63" t="s">
        <v>36</v>
      </c>
      <c r="G31" s="63" t="s">
        <v>114</v>
      </c>
      <c r="H31" s="77">
        <v>6970</v>
      </c>
      <c r="I31" s="77">
        <v>3895</v>
      </c>
      <c r="J31" s="41">
        <f>I31/H31</f>
        <v>0.55882352941176472</v>
      </c>
      <c r="K31" s="275">
        <f>(J31+J32)/2</f>
        <v>0.77941176470588236</v>
      </c>
      <c r="L31" s="510" t="s">
        <v>105</v>
      </c>
      <c r="M31" s="16" t="s">
        <v>222</v>
      </c>
      <c r="N31" s="564" t="s">
        <v>141</v>
      </c>
    </row>
    <row r="32" spans="1:14" ht="38.25" x14ac:dyDescent="0.2">
      <c r="B32" s="511"/>
      <c r="C32" s="186"/>
      <c r="D32" s="563"/>
      <c r="E32" s="62" t="s">
        <v>7</v>
      </c>
      <c r="F32" s="63" t="s">
        <v>8</v>
      </c>
      <c r="G32" s="64" t="s">
        <v>9</v>
      </c>
      <c r="H32" s="78">
        <v>110</v>
      </c>
      <c r="I32" s="78">
        <v>110</v>
      </c>
      <c r="J32" s="41">
        <v>1</v>
      </c>
      <c r="K32" s="267"/>
      <c r="L32" s="511"/>
      <c r="M32" s="16" t="s">
        <v>13</v>
      </c>
      <c r="N32" s="566"/>
    </row>
    <row r="33" spans="2:2" x14ac:dyDescent="0.3">
      <c r="B33" s="2" t="s">
        <v>106</v>
      </c>
    </row>
  </sheetData>
  <mergeCells count="20">
    <mergeCell ref="A4:A6"/>
    <mergeCell ref="B13:K13"/>
    <mergeCell ref="B23:N23"/>
    <mergeCell ref="B26:N26"/>
    <mergeCell ref="B15:N15"/>
    <mergeCell ref="B31:B32"/>
    <mergeCell ref="D31:D32"/>
    <mergeCell ref="N28:N29"/>
    <mergeCell ref="N31:N32"/>
    <mergeCell ref="L31:L32"/>
    <mergeCell ref="B1:N1"/>
    <mergeCell ref="B27:N27"/>
    <mergeCell ref="B28:B29"/>
    <mergeCell ref="D28:D29"/>
    <mergeCell ref="L28:L29"/>
    <mergeCell ref="B30:N30"/>
    <mergeCell ref="B17:N17"/>
    <mergeCell ref="B21:N21"/>
    <mergeCell ref="B24:N24"/>
    <mergeCell ref="B19:N19"/>
  </mergeCells>
  <pageMargins left="0.25" right="0.25" top="0.75" bottom="0.75" header="0.3" footer="0.3"/>
  <pageSetup paperSize="9" scale="61" orientation="landscape" r:id="rId1"/>
  <rowBreaks count="2" manualBreakCount="2">
    <brk id="18" max="12" man="1"/>
    <brk id="26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92D050"/>
  </sheetPr>
  <dimension ref="A1:N52"/>
  <sheetViews>
    <sheetView zoomScaleNormal="100" zoomScaleSheetLayoutView="100" zoomScalePageLayoutView="80" workbookViewId="0">
      <selection activeCell="K50" sqref="K50:K51"/>
    </sheetView>
  </sheetViews>
  <sheetFormatPr defaultRowHeight="20.25" x14ac:dyDescent="0.3"/>
  <cols>
    <col min="1" max="1" width="13.140625" customWidth="1"/>
    <col min="2" max="2" width="27.7109375" style="2" customWidth="1"/>
    <col min="3" max="3" width="7" style="2" customWidth="1"/>
    <col min="4" max="4" width="8" style="2" customWidth="1"/>
    <col min="5" max="5" width="10.7109375" style="2" customWidth="1"/>
    <col min="6" max="6" width="13.85546875" style="2" customWidth="1"/>
    <col min="7" max="7" width="9.85546875" style="2" customWidth="1"/>
    <col min="8" max="8" width="9" style="7" customWidth="1"/>
    <col min="9" max="10" width="10.28515625" style="7" customWidth="1"/>
    <col min="11" max="11" width="11.42578125" style="7" customWidth="1"/>
    <col min="12" max="12" width="15.5703125" style="22" customWidth="1"/>
    <col min="13" max="13" width="12.5703125" style="6" customWidth="1"/>
    <col min="14" max="14" width="13.710937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96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2.75" x14ac:dyDescent="0.2">
      <c r="A4" s="550" t="s">
        <v>107</v>
      </c>
      <c r="B4" s="68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2.75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25" customFormat="1" ht="12.75" x14ac:dyDescent="0.2">
      <c r="A6" s="551"/>
      <c r="B6" s="68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51" x14ac:dyDescent="0.2">
      <c r="A7" s="23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140</v>
      </c>
      <c r="I7" s="80">
        <v>148</v>
      </c>
      <c r="J7" s="41">
        <f>I7/H7</f>
        <v>1.0571428571428572</v>
      </c>
      <c r="K7" s="42">
        <f>J7</f>
        <v>1.0571428571428572</v>
      </c>
      <c r="L7" s="16"/>
      <c r="M7" s="16" t="s">
        <v>13</v>
      </c>
      <c r="N7" s="131" t="s">
        <v>140</v>
      </c>
    </row>
    <row r="8" spans="1:14" ht="12.75" x14ac:dyDescent="0.2">
      <c r="A8" s="23"/>
      <c r="B8" s="117" t="s">
        <v>27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51" x14ac:dyDescent="0.2">
      <c r="A9" s="23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1.5</v>
      </c>
      <c r="I9" s="80">
        <v>2</v>
      </c>
      <c r="J9" s="189">
        <v>1.1000000000000001</v>
      </c>
      <c r="K9" s="115">
        <f>J9</f>
        <v>1.1000000000000001</v>
      </c>
      <c r="L9" s="16"/>
      <c r="M9" s="16" t="s">
        <v>13</v>
      </c>
      <c r="N9" s="131" t="s">
        <v>140</v>
      </c>
    </row>
    <row r="10" spans="1:14" ht="15.75" customHeight="1" x14ac:dyDescent="0.2">
      <c r="A10" s="23"/>
      <c r="B10" s="507" t="s">
        <v>209</v>
      </c>
      <c r="C10" s="508"/>
      <c r="D10" s="508"/>
      <c r="E10" s="508"/>
      <c r="F10" s="508"/>
      <c r="G10" s="508"/>
      <c r="H10" s="508"/>
      <c r="I10" s="508"/>
      <c r="J10" s="508"/>
      <c r="K10" s="508"/>
      <c r="L10" s="508"/>
      <c r="M10" s="508"/>
      <c r="N10" s="509"/>
    </row>
    <row r="11" spans="1:14" ht="51" x14ac:dyDescent="0.2">
      <c r="A11" s="23"/>
      <c r="B11" s="61" t="s">
        <v>31</v>
      </c>
      <c r="C11" s="61" t="s">
        <v>165</v>
      </c>
      <c r="D11" s="79" t="s">
        <v>6</v>
      </c>
      <c r="E11" s="46" t="s">
        <v>7</v>
      </c>
      <c r="F11" s="46" t="s">
        <v>8</v>
      </c>
      <c r="G11" s="79" t="s">
        <v>9</v>
      </c>
      <c r="H11" s="80">
        <v>1</v>
      </c>
      <c r="I11" s="80">
        <v>2</v>
      </c>
      <c r="J11" s="41">
        <v>1.1000000000000001</v>
      </c>
      <c r="K11" s="115">
        <f>J11</f>
        <v>1.1000000000000001</v>
      </c>
      <c r="L11" s="16"/>
      <c r="M11" s="16" t="s">
        <v>13</v>
      </c>
      <c r="N11" s="131" t="s">
        <v>140</v>
      </c>
    </row>
    <row r="12" spans="1:14" ht="12.75" customHeight="1" x14ac:dyDescent="0.2">
      <c r="A12" s="23"/>
      <c r="B12" s="507" t="s">
        <v>66</v>
      </c>
      <c r="C12" s="508"/>
      <c r="D12" s="508"/>
      <c r="E12" s="508"/>
      <c r="F12" s="508"/>
      <c r="G12" s="508"/>
      <c r="H12" s="508"/>
      <c r="I12" s="508"/>
      <c r="J12" s="508"/>
      <c r="K12" s="508"/>
      <c r="L12" s="508"/>
      <c r="M12" s="508"/>
      <c r="N12" s="509"/>
    </row>
    <row r="13" spans="1:14" ht="51" x14ac:dyDescent="0.2">
      <c r="A13" s="23"/>
      <c r="B13" s="61" t="s">
        <v>31</v>
      </c>
      <c r="C13" s="61" t="s">
        <v>165</v>
      </c>
      <c r="D13" s="79" t="s">
        <v>6</v>
      </c>
      <c r="E13" s="46" t="s">
        <v>7</v>
      </c>
      <c r="F13" s="46" t="s">
        <v>8</v>
      </c>
      <c r="G13" s="79" t="s">
        <v>9</v>
      </c>
      <c r="H13" s="80">
        <v>8</v>
      </c>
      <c r="I13" s="80">
        <v>19</v>
      </c>
      <c r="J13" s="41">
        <v>1.1000000000000001</v>
      </c>
      <c r="K13" s="115">
        <f>J13</f>
        <v>1.1000000000000001</v>
      </c>
      <c r="L13" s="16"/>
      <c r="M13" s="16" t="s">
        <v>13</v>
      </c>
      <c r="N13" s="131" t="s">
        <v>140</v>
      </c>
    </row>
    <row r="14" spans="1:14" ht="12.75" x14ac:dyDescent="0.2">
      <c r="A14" s="23"/>
      <c r="B14" s="35" t="s">
        <v>85</v>
      </c>
      <c r="C14" s="241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40"/>
    </row>
    <row r="15" spans="1:14" ht="12.75" customHeight="1" x14ac:dyDescent="0.2">
      <c r="A15" s="23"/>
      <c r="B15" s="520" t="s">
        <v>22</v>
      </c>
      <c r="C15" s="521"/>
      <c r="D15" s="521"/>
      <c r="E15" s="521"/>
      <c r="F15" s="521"/>
      <c r="G15" s="521"/>
      <c r="H15" s="521"/>
      <c r="I15" s="521"/>
      <c r="J15" s="521"/>
      <c r="K15" s="522"/>
      <c r="L15" s="15"/>
      <c r="M15" s="15"/>
      <c r="N15" s="40"/>
    </row>
    <row r="16" spans="1:14" ht="44.25" customHeight="1" x14ac:dyDescent="0.2">
      <c r="A16" s="23"/>
      <c r="B16" s="61" t="s">
        <v>34</v>
      </c>
      <c r="C16" s="61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230</v>
      </c>
      <c r="I16" s="79">
        <v>223</v>
      </c>
      <c r="J16" s="41">
        <f>I16/H16</f>
        <v>0.9695652173913043</v>
      </c>
      <c r="K16" s="42">
        <f>J16</f>
        <v>0.9695652173913043</v>
      </c>
      <c r="L16" s="16"/>
      <c r="M16" s="16" t="s">
        <v>13</v>
      </c>
      <c r="N16" s="319" t="s">
        <v>139</v>
      </c>
    </row>
    <row r="17" spans="1:14" s="345" customFormat="1" ht="24" customHeight="1" x14ac:dyDescent="0.2">
      <c r="A17" s="23"/>
      <c r="B17" s="504" t="s">
        <v>66</v>
      </c>
      <c r="C17" s="505"/>
      <c r="D17" s="505"/>
      <c r="E17" s="505"/>
      <c r="F17" s="505"/>
      <c r="G17" s="505"/>
      <c r="H17" s="505"/>
      <c r="I17" s="505"/>
      <c r="J17" s="505"/>
      <c r="K17" s="506"/>
      <c r="L17" s="15"/>
      <c r="M17" s="15"/>
      <c r="N17" s="40"/>
    </row>
    <row r="18" spans="1:14" s="27" customFormat="1" ht="51" x14ac:dyDescent="0.2">
      <c r="A18" s="23"/>
      <c r="B18" s="61" t="s">
        <v>34</v>
      </c>
      <c r="C18" s="61" t="s">
        <v>166</v>
      </c>
      <c r="D18" s="79" t="s">
        <v>6</v>
      </c>
      <c r="E18" s="46" t="s">
        <v>7</v>
      </c>
      <c r="F18" s="46" t="s">
        <v>8</v>
      </c>
      <c r="G18" s="79" t="s">
        <v>9</v>
      </c>
      <c r="H18" s="79">
        <v>53</v>
      </c>
      <c r="I18" s="79">
        <v>62</v>
      </c>
      <c r="J18" s="189">
        <v>1.1000000000000001</v>
      </c>
      <c r="K18" s="115">
        <f>J18</f>
        <v>1.1000000000000001</v>
      </c>
      <c r="L18" s="16"/>
      <c r="M18" s="16" t="s">
        <v>13</v>
      </c>
      <c r="N18" s="131" t="s">
        <v>140</v>
      </c>
    </row>
    <row r="19" spans="1:14" ht="18.75" customHeight="1" x14ac:dyDescent="0.2">
      <c r="A19" s="23"/>
      <c r="B19" s="504" t="s">
        <v>27</v>
      </c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6"/>
    </row>
    <row r="20" spans="1:14" ht="42" customHeight="1" x14ac:dyDescent="0.2">
      <c r="A20" s="26"/>
      <c r="B20" s="61" t="s">
        <v>34</v>
      </c>
      <c r="C20" s="61" t="s">
        <v>166</v>
      </c>
      <c r="D20" s="79" t="s">
        <v>6</v>
      </c>
      <c r="E20" s="46" t="s">
        <v>7</v>
      </c>
      <c r="F20" s="46" t="s">
        <v>8</v>
      </c>
      <c r="G20" s="79" t="s">
        <v>9</v>
      </c>
      <c r="H20" s="193">
        <v>3</v>
      </c>
      <c r="I20" s="193">
        <v>3</v>
      </c>
      <c r="J20" s="41">
        <f>I20/H20</f>
        <v>1</v>
      </c>
      <c r="K20" s="115">
        <f>J20</f>
        <v>1</v>
      </c>
      <c r="L20" s="168"/>
      <c r="M20" s="16" t="s">
        <v>13</v>
      </c>
      <c r="N20" s="131" t="s">
        <v>140</v>
      </c>
    </row>
    <row r="21" spans="1:14" s="27" customFormat="1" ht="16.5" customHeight="1" x14ac:dyDescent="0.2">
      <c r="A21" s="23"/>
      <c r="B21" s="504" t="s">
        <v>263</v>
      </c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6"/>
    </row>
    <row r="22" spans="1:14" s="27" customFormat="1" ht="47.25" customHeight="1" x14ac:dyDescent="0.2">
      <c r="A22" s="23"/>
      <c r="B22" s="61" t="s">
        <v>34</v>
      </c>
      <c r="C22" s="61" t="s">
        <v>166</v>
      </c>
      <c r="D22" s="79" t="s">
        <v>6</v>
      </c>
      <c r="E22" s="46" t="s">
        <v>7</v>
      </c>
      <c r="F22" s="46" t="s">
        <v>8</v>
      </c>
      <c r="G22" s="79" t="s">
        <v>9</v>
      </c>
      <c r="H22" s="79">
        <v>1.5</v>
      </c>
      <c r="I22" s="79">
        <v>1</v>
      </c>
      <c r="J22" s="41">
        <f>I22/H22</f>
        <v>0.66666666666666663</v>
      </c>
      <c r="K22" s="115">
        <f>J22</f>
        <v>0.66666666666666663</v>
      </c>
      <c r="L22" s="16"/>
      <c r="M22" s="16" t="s">
        <v>13</v>
      </c>
      <c r="N22" s="131" t="s">
        <v>143</v>
      </c>
    </row>
    <row r="23" spans="1:14" ht="20.25" customHeight="1" x14ac:dyDescent="0.2">
      <c r="A23" s="23"/>
      <c r="B23" s="35" t="s">
        <v>79</v>
      </c>
      <c r="C23" s="241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40"/>
    </row>
    <row r="24" spans="1:14" ht="29.25" customHeight="1" x14ac:dyDescent="0.2">
      <c r="A24" s="23"/>
      <c r="B24" s="520" t="s">
        <v>122</v>
      </c>
      <c r="C24" s="521"/>
      <c r="D24" s="521"/>
      <c r="E24" s="521"/>
      <c r="F24" s="521"/>
      <c r="G24" s="521"/>
      <c r="H24" s="521"/>
      <c r="I24" s="521"/>
      <c r="J24" s="521"/>
      <c r="K24" s="521"/>
      <c r="L24" s="521"/>
      <c r="M24" s="521"/>
      <c r="N24" s="522"/>
    </row>
    <row r="25" spans="1:14" s="27" customFormat="1" ht="49.5" customHeight="1" x14ac:dyDescent="0.2">
      <c r="A25" s="23"/>
      <c r="B25" s="61" t="s">
        <v>35</v>
      </c>
      <c r="C25" s="61" t="s">
        <v>170</v>
      </c>
      <c r="D25" s="79" t="s">
        <v>6</v>
      </c>
      <c r="E25" s="46" t="s">
        <v>7</v>
      </c>
      <c r="F25" s="46" t="s">
        <v>8</v>
      </c>
      <c r="G25" s="79" t="s">
        <v>9</v>
      </c>
      <c r="H25" s="79">
        <v>43</v>
      </c>
      <c r="I25" s="79">
        <v>42</v>
      </c>
      <c r="J25" s="41">
        <f>I25/H25</f>
        <v>0.97674418604651159</v>
      </c>
      <c r="K25" s="42">
        <f>J25</f>
        <v>0.97674418604651159</v>
      </c>
      <c r="L25" s="168"/>
      <c r="M25" s="16" t="s">
        <v>13</v>
      </c>
      <c r="N25" s="319" t="s">
        <v>142</v>
      </c>
    </row>
    <row r="26" spans="1:14" s="27" customFormat="1" ht="18" customHeight="1" x14ac:dyDescent="0.2">
      <c r="A26" s="23"/>
      <c r="B26" s="520" t="s">
        <v>286</v>
      </c>
      <c r="C26" s="521"/>
      <c r="D26" s="521"/>
      <c r="E26" s="521"/>
      <c r="F26" s="521"/>
      <c r="G26" s="521"/>
      <c r="H26" s="521"/>
      <c r="I26" s="521"/>
      <c r="J26" s="521"/>
      <c r="K26" s="521"/>
      <c r="L26" s="521"/>
      <c r="M26" s="521"/>
      <c r="N26" s="522"/>
    </row>
    <row r="27" spans="1:14" s="27" customFormat="1" ht="49.5" customHeight="1" x14ac:dyDescent="0.2">
      <c r="A27" s="23"/>
      <c r="B27" s="61" t="s">
        <v>35</v>
      </c>
      <c r="C27" s="61" t="s">
        <v>170</v>
      </c>
      <c r="D27" s="79" t="s">
        <v>6</v>
      </c>
      <c r="E27" s="46" t="s">
        <v>7</v>
      </c>
      <c r="F27" s="46" t="s">
        <v>8</v>
      </c>
      <c r="G27" s="79" t="s">
        <v>9</v>
      </c>
      <c r="H27" s="79">
        <v>1</v>
      </c>
      <c r="I27" s="79">
        <v>0</v>
      </c>
      <c r="J27" s="41">
        <f>I27/H27</f>
        <v>0</v>
      </c>
      <c r="K27" s="400">
        <f>J27</f>
        <v>0</v>
      </c>
      <c r="L27" s="168"/>
      <c r="M27" s="16" t="s">
        <v>13</v>
      </c>
      <c r="N27" s="403" t="s">
        <v>143</v>
      </c>
    </row>
    <row r="28" spans="1:14" s="27" customFormat="1" ht="20.25" customHeight="1" x14ac:dyDescent="0.2">
      <c r="A28" s="23"/>
      <c r="B28" s="507" t="s">
        <v>75</v>
      </c>
      <c r="C28" s="508"/>
      <c r="D28" s="508"/>
      <c r="E28" s="508"/>
      <c r="F28" s="508"/>
      <c r="G28" s="508"/>
      <c r="H28" s="508"/>
      <c r="I28" s="508"/>
      <c r="J28" s="508"/>
      <c r="K28" s="508"/>
      <c r="L28" s="508"/>
      <c r="M28" s="508"/>
      <c r="N28" s="509"/>
    </row>
    <row r="29" spans="1:14" s="27" customFormat="1" ht="15.75" customHeight="1" x14ac:dyDescent="0.2">
      <c r="A29" s="23"/>
      <c r="B29" s="199" t="s">
        <v>193</v>
      </c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1"/>
    </row>
    <row r="30" spans="1:14" ht="39.75" customHeight="1" x14ac:dyDescent="0.2">
      <c r="A30" s="23"/>
      <c r="B30" s="605" t="s">
        <v>47</v>
      </c>
      <c r="C30" s="605" t="s">
        <v>167</v>
      </c>
      <c r="D30" s="612" t="s">
        <v>6</v>
      </c>
      <c r="E30" s="297" t="s">
        <v>7</v>
      </c>
      <c r="F30" s="297" t="s">
        <v>16</v>
      </c>
      <c r="G30" s="297" t="s">
        <v>24</v>
      </c>
      <c r="H30" s="348">
        <v>2368</v>
      </c>
      <c r="I30" s="348">
        <v>1315</v>
      </c>
      <c r="J30" s="313">
        <f>I30/H30</f>
        <v>0.55532094594594594</v>
      </c>
      <c r="K30" s="616">
        <f>(J31+J30)/2</f>
        <v>0.77766047297297303</v>
      </c>
      <c r="L30" s="607"/>
      <c r="M30" s="311" t="s">
        <v>222</v>
      </c>
      <c r="N30" s="502" t="s">
        <v>141</v>
      </c>
    </row>
    <row r="31" spans="1:14" ht="34.9" customHeight="1" x14ac:dyDescent="0.2">
      <c r="A31" s="26"/>
      <c r="B31" s="614"/>
      <c r="C31" s="606"/>
      <c r="D31" s="615"/>
      <c r="E31" s="170" t="s">
        <v>7</v>
      </c>
      <c r="F31" s="170" t="s">
        <v>8</v>
      </c>
      <c r="G31" s="171" t="s">
        <v>9</v>
      </c>
      <c r="H31" s="172">
        <v>74</v>
      </c>
      <c r="I31" s="172">
        <v>74</v>
      </c>
      <c r="J31" s="173">
        <f>I31/H31</f>
        <v>1</v>
      </c>
      <c r="K31" s="617"/>
      <c r="L31" s="608"/>
      <c r="M31" s="311" t="s">
        <v>13</v>
      </c>
      <c r="N31" s="503"/>
    </row>
    <row r="32" spans="1:14" ht="12.75" x14ac:dyDescent="0.2">
      <c r="B32" s="199" t="s">
        <v>194</v>
      </c>
      <c r="C32" s="200"/>
      <c r="D32" s="200"/>
      <c r="E32" s="200"/>
      <c r="F32" s="200"/>
      <c r="G32" s="200"/>
      <c r="H32" s="200"/>
      <c r="I32" s="200"/>
      <c r="J32" s="200"/>
      <c r="K32" s="200"/>
      <c r="L32" s="610"/>
      <c r="M32" s="610"/>
      <c r="N32" s="611"/>
    </row>
    <row r="33" spans="2:14" ht="12.75" x14ac:dyDescent="0.2">
      <c r="B33" s="605" t="s">
        <v>47</v>
      </c>
      <c r="C33" s="605" t="s">
        <v>167</v>
      </c>
      <c r="D33" s="612" t="s">
        <v>6</v>
      </c>
      <c r="E33" s="510" t="s">
        <v>7</v>
      </c>
      <c r="F33" s="510" t="s">
        <v>16</v>
      </c>
      <c r="G33" s="510" t="s">
        <v>24</v>
      </c>
      <c r="H33" s="622">
        <v>1152</v>
      </c>
      <c r="I33" s="622">
        <v>640</v>
      </c>
      <c r="J33" s="624">
        <f>I33/H33</f>
        <v>0.55555555555555558</v>
      </c>
      <c r="K33" s="616">
        <f>(J33+J35)/2</f>
        <v>0.77777777777777779</v>
      </c>
      <c r="L33" s="607"/>
      <c r="M33" s="571" t="s">
        <v>222</v>
      </c>
      <c r="N33" s="502" t="s">
        <v>141</v>
      </c>
    </row>
    <row r="34" spans="2:14" ht="12.75" customHeight="1" x14ac:dyDescent="0.2">
      <c r="B34" s="614"/>
      <c r="C34" s="614"/>
      <c r="D34" s="615"/>
      <c r="E34" s="511"/>
      <c r="F34" s="511"/>
      <c r="G34" s="511"/>
      <c r="H34" s="623"/>
      <c r="I34" s="623"/>
      <c r="J34" s="581"/>
      <c r="K34" s="617"/>
      <c r="L34" s="619"/>
      <c r="M34" s="572"/>
      <c r="N34" s="503"/>
    </row>
    <row r="35" spans="2:14" ht="25.5" x14ac:dyDescent="0.2">
      <c r="B35" s="606"/>
      <c r="C35" s="606"/>
      <c r="D35" s="613"/>
      <c r="E35" s="170" t="s">
        <v>7</v>
      </c>
      <c r="F35" s="170" t="s">
        <v>8</v>
      </c>
      <c r="G35" s="171" t="s">
        <v>9</v>
      </c>
      <c r="H35" s="172">
        <v>36</v>
      </c>
      <c r="I35" s="172">
        <v>36</v>
      </c>
      <c r="J35" s="173">
        <f>I35/H35</f>
        <v>1</v>
      </c>
      <c r="K35" s="618"/>
      <c r="L35" s="608"/>
      <c r="M35" s="311" t="s">
        <v>13</v>
      </c>
      <c r="N35" s="169"/>
    </row>
    <row r="36" spans="2:14" ht="12.75" x14ac:dyDescent="0.2">
      <c r="B36" s="199" t="s">
        <v>195</v>
      </c>
      <c r="C36" s="200"/>
      <c r="D36" s="200"/>
      <c r="E36" s="200"/>
      <c r="F36" s="200"/>
      <c r="G36" s="200"/>
      <c r="H36" s="200"/>
      <c r="I36" s="200"/>
      <c r="J36" s="200"/>
      <c r="K36" s="200"/>
      <c r="L36" s="620"/>
      <c r="M36" s="620"/>
      <c r="N36" s="621"/>
    </row>
    <row r="37" spans="2:14" ht="33.75" customHeight="1" x14ac:dyDescent="0.2">
      <c r="B37" s="605" t="s">
        <v>47</v>
      </c>
      <c r="C37" s="605" t="s">
        <v>167</v>
      </c>
      <c r="D37" s="612" t="s">
        <v>6</v>
      </c>
      <c r="E37" s="61" t="s">
        <v>7</v>
      </c>
      <c r="F37" s="61" t="s">
        <v>16</v>
      </c>
      <c r="G37" s="61" t="s">
        <v>24</v>
      </c>
      <c r="H37" s="316">
        <v>4000</v>
      </c>
      <c r="I37" s="316">
        <v>2222</v>
      </c>
      <c r="J37" s="312">
        <f>I37/H37</f>
        <v>0.55549999999999999</v>
      </c>
      <c r="K37" s="616">
        <f>(J37+J38)/2</f>
        <v>0.77774999999999994</v>
      </c>
      <c r="L37" s="607"/>
      <c r="M37" s="311" t="s">
        <v>222</v>
      </c>
      <c r="N37" s="306" t="s">
        <v>141</v>
      </c>
    </row>
    <row r="38" spans="2:14" ht="25.5" x14ac:dyDescent="0.2">
      <c r="B38" s="606"/>
      <c r="C38" s="606"/>
      <c r="D38" s="613"/>
      <c r="E38" s="170" t="s">
        <v>7</v>
      </c>
      <c r="F38" s="170" t="s">
        <v>8</v>
      </c>
      <c r="G38" s="171" t="s">
        <v>9</v>
      </c>
      <c r="H38" s="172">
        <v>125</v>
      </c>
      <c r="I38" s="172">
        <v>125</v>
      </c>
      <c r="J38" s="312">
        <f>I38/H38</f>
        <v>1</v>
      </c>
      <c r="K38" s="618"/>
      <c r="L38" s="608"/>
      <c r="M38" s="311" t="s">
        <v>13</v>
      </c>
      <c r="N38" s="169"/>
    </row>
    <row r="39" spans="2:14" ht="12.75" x14ac:dyDescent="0.2">
      <c r="B39" s="199" t="s">
        <v>225</v>
      </c>
      <c r="C39" s="200"/>
      <c r="D39" s="200"/>
      <c r="E39" s="200"/>
      <c r="F39" s="200"/>
      <c r="G39" s="200"/>
      <c r="H39" s="200"/>
      <c r="I39" s="200"/>
      <c r="J39" s="200"/>
      <c r="K39" s="610"/>
      <c r="L39" s="610"/>
      <c r="M39" s="610"/>
      <c r="N39" s="611"/>
    </row>
    <row r="40" spans="2:14" ht="25.5" x14ac:dyDescent="0.2">
      <c r="B40" s="605" t="s">
        <v>47</v>
      </c>
      <c r="C40" s="605" t="s">
        <v>167</v>
      </c>
      <c r="D40" s="612" t="s">
        <v>6</v>
      </c>
      <c r="E40" s="61" t="s">
        <v>7</v>
      </c>
      <c r="F40" s="61" t="s">
        <v>16</v>
      </c>
      <c r="G40" s="61" t="s">
        <v>24</v>
      </c>
      <c r="H40" s="316">
        <v>960</v>
      </c>
      <c r="I40" s="316">
        <v>533</v>
      </c>
      <c r="J40" s="312">
        <f>I40/H40</f>
        <v>0.5552083333333333</v>
      </c>
      <c r="K40" s="616">
        <f>(J40+J41)/2</f>
        <v>0.77760416666666665</v>
      </c>
      <c r="L40" s="607"/>
      <c r="M40" s="314" t="s">
        <v>13</v>
      </c>
      <c r="N40" s="306" t="s">
        <v>141</v>
      </c>
    </row>
    <row r="41" spans="2:14" ht="25.5" customHeight="1" x14ac:dyDescent="0.2">
      <c r="B41" s="606"/>
      <c r="C41" s="606"/>
      <c r="D41" s="613"/>
      <c r="E41" s="170" t="s">
        <v>7</v>
      </c>
      <c r="F41" s="170" t="s">
        <v>8</v>
      </c>
      <c r="G41" s="171" t="s">
        <v>9</v>
      </c>
      <c r="H41" s="172">
        <v>30</v>
      </c>
      <c r="I41" s="172">
        <v>30</v>
      </c>
      <c r="J41" s="312">
        <f>I41/H41</f>
        <v>1</v>
      </c>
      <c r="K41" s="618"/>
      <c r="L41" s="608"/>
      <c r="M41" s="311" t="s">
        <v>222</v>
      </c>
      <c r="N41" s="169"/>
    </row>
    <row r="42" spans="2:14" ht="12.75" x14ac:dyDescent="0.2">
      <c r="B42" s="199" t="s">
        <v>210</v>
      </c>
      <c r="C42" s="200"/>
      <c r="D42" s="200"/>
      <c r="E42" s="200"/>
      <c r="F42" s="200"/>
      <c r="G42" s="200"/>
      <c r="H42" s="200"/>
      <c r="I42" s="200"/>
      <c r="J42" s="200"/>
      <c r="K42" s="200"/>
      <c r="L42" s="610"/>
      <c r="M42" s="610"/>
      <c r="N42" s="611"/>
    </row>
    <row r="43" spans="2:14" ht="25.5" x14ac:dyDescent="0.2">
      <c r="B43" s="605" t="s">
        <v>47</v>
      </c>
      <c r="C43" s="605" t="s">
        <v>167</v>
      </c>
      <c r="D43" s="612" t="s">
        <v>6</v>
      </c>
      <c r="E43" s="61" t="s">
        <v>7</v>
      </c>
      <c r="F43" s="61" t="s">
        <v>16</v>
      </c>
      <c r="G43" s="61" t="s">
        <v>24</v>
      </c>
      <c r="H43" s="316">
        <v>1344</v>
      </c>
      <c r="I43" s="316">
        <v>747</v>
      </c>
      <c r="J43" s="312">
        <f>I43/H43</f>
        <v>0.5558035714285714</v>
      </c>
      <c r="K43" s="616">
        <f>(J43+J44)/2</f>
        <v>0.7779017857142857</v>
      </c>
      <c r="L43" s="607"/>
      <c r="M43" s="314" t="s">
        <v>13</v>
      </c>
      <c r="N43" s="306" t="s">
        <v>141</v>
      </c>
    </row>
    <row r="44" spans="2:14" ht="25.5" customHeight="1" x14ac:dyDescent="0.2">
      <c r="B44" s="606"/>
      <c r="C44" s="606"/>
      <c r="D44" s="613"/>
      <c r="E44" s="170" t="s">
        <v>7</v>
      </c>
      <c r="F44" s="170" t="s">
        <v>8</v>
      </c>
      <c r="G44" s="171" t="s">
        <v>9</v>
      </c>
      <c r="H44" s="172">
        <v>42</v>
      </c>
      <c r="I44" s="172">
        <v>42</v>
      </c>
      <c r="J44" s="173">
        <f>I44/H44</f>
        <v>1</v>
      </c>
      <c r="K44" s="618"/>
      <c r="L44" s="609"/>
      <c r="M44" s="311" t="s">
        <v>222</v>
      </c>
      <c r="N44" s="349"/>
    </row>
    <row r="45" spans="2:14" ht="18" customHeight="1" x14ac:dyDescent="0.2">
      <c r="B45" s="507" t="s">
        <v>240</v>
      </c>
      <c r="C45" s="508"/>
      <c r="D45" s="508"/>
      <c r="E45" s="508"/>
      <c r="F45" s="508"/>
      <c r="G45" s="508"/>
      <c r="H45" s="508"/>
      <c r="I45" s="508"/>
      <c r="J45" s="508"/>
      <c r="K45" s="508"/>
      <c r="L45" s="508"/>
      <c r="M45" s="508"/>
      <c r="N45" s="509"/>
    </row>
    <row r="46" spans="2:14" ht="21" customHeight="1" x14ac:dyDescent="0.2">
      <c r="B46" s="600" t="s">
        <v>194</v>
      </c>
      <c r="C46" s="601"/>
      <c r="D46" s="601"/>
      <c r="E46" s="601"/>
      <c r="F46" s="601"/>
      <c r="G46" s="601"/>
      <c r="H46" s="601"/>
      <c r="I46" s="601"/>
      <c r="J46" s="601"/>
      <c r="K46" s="601"/>
      <c r="L46" s="601"/>
      <c r="M46" s="601"/>
      <c r="N46" s="602"/>
    </row>
    <row r="47" spans="2:14" ht="25.5" customHeight="1" x14ac:dyDescent="0.2">
      <c r="B47" s="571" t="s">
        <v>207</v>
      </c>
      <c r="C47" s="314" t="s">
        <v>167</v>
      </c>
      <c r="D47" s="571" t="s">
        <v>6</v>
      </c>
      <c r="E47" s="311" t="s">
        <v>7</v>
      </c>
      <c r="F47" s="16" t="s">
        <v>10</v>
      </c>
      <c r="G47" s="318" t="s">
        <v>24</v>
      </c>
      <c r="H47" s="311">
        <v>160</v>
      </c>
      <c r="I47" s="311">
        <v>80</v>
      </c>
      <c r="J47" s="41">
        <f>I47/H47</f>
        <v>0.5</v>
      </c>
      <c r="K47" s="582">
        <f>(J47+J48)/2</f>
        <v>0.75</v>
      </c>
      <c r="L47" s="16"/>
      <c r="M47" s="16" t="s">
        <v>39</v>
      </c>
      <c r="N47" s="564" t="s">
        <v>143</v>
      </c>
    </row>
    <row r="48" spans="2:14" ht="25.5" customHeight="1" x14ac:dyDescent="0.2">
      <c r="B48" s="572"/>
      <c r="C48" s="315"/>
      <c r="D48" s="572"/>
      <c r="E48" s="311" t="s">
        <v>7</v>
      </c>
      <c r="F48" s="16" t="s">
        <v>8</v>
      </c>
      <c r="G48" s="318" t="s">
        <v>9</v>
      </c>
      <c r="H48" s="311">
        <v>12</v>
      </c>
      <c r="I48" s="311">
        <v>12</v>
      </c>
      <c r="J48" s="41">
        <f>I48/H48</f>
        <v>1</v>
      </c>
      <c r="K48" s="599"/>
      <c r="L48" s="311"/>
      <c r="M48" s="16" t="s">
        <v>13</v>
      </c>
      <c r="N48" s="566"/>
    </row>
    <row r="49" spans="2:14" ht="15.75" customHeight="1" x14ac:dyDescent="0.2">
      <c r="B49" s="600" t="s">
        <v>195</v>
      </c>
      <c r="C49" s="601"/>
      <c r="D49" s="601"/>
      <c r="E49" s="601"/>
      <c r="F49" s="601"/>
      <c r="G49" s="601"/>
      <c r="H49" s="601"/>
      <c r="I49" s="601"/>
      <c r="J49" s="601"/>
      <c r="K49" s="601"/>
      <c r="L49" s="601"/>
      <c r="M49" s="601"/>
      <c r="N49" s="602"/>
    </row>
    <row r="50" spans="2:14" ht="25.5" customHeight="1" x14ac:dyDescent="0.2">
      <c r="B50" s="571" t="s">
        <v>207</v>
      </c>
      <c r="C50" s="314" t="s">
        <v>167</v>
      </c>
      <c r="D50" s="571" t="s">
        <v>6</v>
      </c>
      <c r="E50" s="311" t="s">
        <v>7</v>
      </c>
      <c r="F50" s="16" t="s">
        <v>10</v>
      </c>
      <c r="G50" s="318" t="s">
        <v>24</v>
      </c>
      <c r="H50" s="311">
        <v>160</v>
      </c>
      <c r="I50" s="311">
        <v>80</v>
      </c>
      <c r="J50" s="41">
        <f>I50/H50</f>
        <v>0.5</v>
      </c>
      <c r="K50" s="582">
        <f>(J50+J51)/2</f>
        <v>0.75</v>
      </c>
      <c r="L50" s="16"/>
      <c r="M50" s="16" t="s">
        <v>39</v>
      </c>
      <c r="N50" s="564" t="s">
        <v>143</v>
      </c>
    </row>
    <row r="51" spans="2:14" ht="25.5" customHeight="1" x14ac:dyDescent="0.2">
      <c r="B51" s="572"/>
      <c r="C51" s="315"/>
      <c r="D51" s="572"/>
      <c r="E51" s="311" t="s">
        <v>7</v>
      </c>
      <c r="F51" s="16" t="s">
        <v>8</v>
      </c>
      <c r="G51" s="318" t="s">
        <v>9</v>
      </c>
      <c r="H51" s="311">
        <v>12</v>
      </c>
      <c r="I51" s="311">
        <v>12</v>
      </c>
      <c r="J51" s="41">
        <f>I51/H51</f>
        <v>1</v>
      </c>
      <c r="K51" s="599"/>
      <c r="L51" s="311"/>
      <c r="M51" s="16" t="s">
        <v>13</v>
      </c>
      <c r="N51" s="566"/>
    </row>
    <row r="52" spans="2:14" x14ac:dyDescent="0.3">
      <c r="B52" s="2" t="s">
        <v>241</v>
      </c>
      <c r="M52" s="110"/>
    </row>
  </sheetData>
  <mergeCells count="60">
    <mergeCell ref="B26:N26"/>
    <mergeCell ref="B1:N1"/>
    <mergeCell ref="B15:K15"/>
    <mergeCell ref="B21:N21"/>
    <mergeCell ref="B28:N28"/>
    <mergeCell ref="A4:A6"/>
    <mergeCell ref="B24:N24"/>
    <mergeCell ref="B43:B44"/>
    <mergeCell ref="D43:D44"/>
    <mergeCell ref="K43:K44"/>
    <mergeCell ref="B10:N10"/>
    <mergeCell ref="B12:N12"/>
    <mergeCell ref="B17:K17"/>
    <mergeCell ref="B19:N19"/>
    <mergeCell ref="H33:H34"/>
    <mergeCell ref="I33:I34"/>
    <mergeCell ref="J33:J34"/>
    <mergeCell ref="C30:C31"/>
    <mergeCell ref="L32:N32"/>
    <mergeCell ref="C37:C38"/>
    <mergeCell ref="C33:C35"/>
    <mergeCell ref="L36:N36"/>
    <mergeCell ref="B30:B31"/>
    <mergeCell ref="D30:D31"/>
    <mergeCell ref="K30:K31"/>
    <mergeCell ref="L30:L31"/>
    <mergeCell ref="N30:N31"/>
    <mergeCell ref="E33:E34"/>
    <mergeCell ref="N47:N48"/>
    <mergeCell ref="K37:K38"/>
    <mergeCell ref="N33:N34"/>
    <mergeCell ref="L33:L35"/>
    <mergeCell ref="K40:K41"/>
    <mergeCell ref="B50:B51"/>
    <mergeCell ref="D50:D51"/>
    <mergeCell ref="K50:K51"/>
    <mergeCell ref="N50:N51"/>
    <mergeCell ref="B45:N45"/>
    <mergeCell ref="B46:N46"/>
    <mergeCell ref="B49:N49"/>
    <mergeCell ref="D37:D38"/>
    <mergeCell ref="B33:B35"/>
    <mergeCell ref="D33:D35"/>
    <mergeCell ref="M33:M34"/>
    <mergeCell ref="K39:N39"/>
    <mergeCell ref="F33:F34"/>
    <mergeCell ref="G33:G34"/>
    <mergeCell ref="L37:L38"/>
    <mergeCell ref="B37:B38"/>
    <mergeCell ref="K33:K35"/>
    <mergeCell ref="C43:C44"/>
    <mergeCell ref="L40:L41"/>
    <mergeCell ref="L43:L44"/>
    <mergeCell ref="L42:N42"/>
    <mergeCell ref="B47:B48"/>
    <mergeCell ref="D47:D48"/>
    <mergeCell ref="K47:K48"/>
    <mergeCell ref="B40:B41"/>
    <mergeCell ref="D40:D41"/>
    <mergeCell ref="C40:C41"/>
  </mergeCells>
  <pageMargins left="0.25" right="0.25" top="0.75" bottom="0.75" header="0.3" footer="0.3"/>
  <pageSetup paperSize="9" scale="59" orientation="landscape" r:id="rId1"/>
  <rowBreaks count="1" manualBreakCount="1">
    <brk id="20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92D050"/>
  </sheetPr>
  <dimension ref="A1:N40"/>
  <sheetViews>
    <sheetView topLeftCell="A24" zoomScaleNormal="100" zoomScaleSheetLayoutView="120" zoomScalePageLayoutView="80" workbookViewId="0">
      <selection activeCell="K37" sqref="K37:K38"/>
    </sheetView>
  </sheetViews>
  <sheetFormatPr defaultRowHeight="20.25" x14ac:dyDescent="0.3"/>
  <cols>
    <col min="1" max="1" width="12" customWidth="1"/>
    <col min="2" max="2" width="28.5703125" style="2" customWidth="1"/>
    <col min="3" max="3" width="7.7109375" style="2" customWidth="1"/>
    <col min="4" max="4" width="8" style="2" customWidth="1"/>
    <col min="5" max="5" width="10.7109375" style="2" customWidth="1"/>
    <col min="6" max="6" width="12.7109375" style="2" customWidth="1"/>
    <col min="7" max="7" width="9" style="2" customWidth="1"/>
    <col min="8" max="8" width="9" style="7" customWidth="1"/>
    <col min="9" max="10" width="10.28515625" style="7" customWidth="1"/>
    <col min="11" max="11" width="13" style="7" customWidth="1"/>
    <col min="12" max="12" width="17" style="3" customWidth="1"/>
    <col min="13" max="13" width="12.7109375" style="6" customWidth="1"/>
    <col min="14" max="14" width="19.14062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98.45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5.6" customHeight="1" x14ac:dyDescent="0.2">
      <c r="A4" s="550" t="s">
        <v>108</v>
      </c>
      <c r="B4" s="68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5.6" customHeight="1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25" customFormat="1" ht="15.6" customHeight="1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s="27" customFormat="1" ht="52.5" customHeight="1" x14ac:dyDescent="0.2">
      <c r="A7" s="26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63</v>
      </c>
      <c r="I7" s="80">
        <v>66</v>
      </c>
      <c r="J7" s="41">
        <f>I7/H7</f>
        <v>1.0476190476190477</v>
      </c>
      <c r="K7" s="207">
        <f>J7</f>
        <v>1.0476190476190477</v>
      </c>
      <c r="L7" s="16"/>
      <c r="M7" s="16" t="s">
        <v>13</v>
      </c>
      <c r="N7" s="131" t="s">
        <v>140</v>
      </c>
    </row>
    <row r="8" spans="1:14" s="27" customFormat="1" ht="12.75" x14ac:dyDescent="0.2">
      <c r="A8" s="26"/>
      <c r="B8" s="68" t="s">
        <v>41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s="27" customFormat="1" ht="45.75" customHeight="1" x14ac:dyDescent="0.2">
      <c r="A9" s="26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0.5</v>
      </c>
      <c r="I9" s="80">
        <v>1</v>
      </c>
      <c r="J9" s="41">
        <v>1.1000000000000001</v>
      </c>
      <c r="K9" s="42">
        <f>J9</f>
        <v>1.1000000000000001</v>
      </c>
      <c r="L9" s="16"/>
      <c r="M9" s="16" t="s">
        <v>13</v>
      </c>
      <c r="N9" s="131" t="s">
        <v>140</v>
      </c>
    </row>
    <row r="10" spans="1:14" s="27" customFormat="1" ht="19.5" customHeight="1" x14ac:dyDescent="0.2">
      <c r="A10" s="26"/>
      <c r="B10" s="117" t="s">
        <v>27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s="27" customFormat="1" ht="38.25" x14ac:dyDescent="0.2">
      <c r="A11" s="26"/>
      <c r="B11" s="61" t="s">
        <v>31</v>
      </c>
      <c r="C11" s="61" t="s">
        <v>165</v>
      </c>
      <c r="D11" s="79" t="s">
        <v>6</v>
      </c>
      <c r="E11" s="46" t="s">
        <v>7</v>
      </c>
      <c r="F11" s="46" t="s">
        <v>8</v>
      </c>
      <c r="G11" s="79" t="s">
        <v>9</v>
      </c>
      <c r="H11" s="80">
        <v>3</v>
      </c>
      <c r="I11" s="80">
        <v>3</v>
      </c>
      <c r="J11" s="189">
        <v>1.1000000000000001</v>
      </c>
      <c r="K11" s="190">
        <f>J11</f>
        <v>1.1000000000000001</v>
      </c>
      <c r="L11" s="16"/>
      <c r="M11" s="16" t="s">
        <v>13</v>
      </c>
      <c r="N11" s="131" t="s">
        <v>140</v>
      </c>
    </row>
    <row r="12" spans="1:14" s="27" customFormat="1" ht="18.75" customHeight="1" x14ac:dyDescent="0.2">
      <c r="A12" s="26"/>
      <c r="B12" s="504" t="s">
        <v>42</v>
      </c>
      <c r="C12" s="505"/>
      <c r="D12" s="505"/>
      <c r="E12" s="505"/>
      <c r="F12" s="505"/>
      <c r="G12" s="505"/>
      <c r="H12" s="505"/>
      <c r="I12" s="505"/>
      <c r="J12" s="505"/>
      <c r="K12" s="505"/>
      <c r="L12" s="505"/>
      <c r="M12" s="505"/>
      <c r="N12" s="506"/>
    </row>
    <row r="13" spans="1:14" s="27" customFormat="1" ht="38.25" x14ac:dyDescent="0.2">
      <c r="A13" s="26"/>
      <c r="B13" s="61" t="s">
        <v>31</v>
      </c>
      <c r="C13" s="61" t="s">
        <v>165</v>
      </c>
      <c r="D13" s="79" t="s">
        <v>6</v>
      </c>
      <c r="E13" s="46" t="s">
        <v>7</v>
      </c>
      <c r="F13" s="46" t="s">
        <v>8</v>
      </c>
      <c r="G13" s="79" t="s">
        <v>9</v>
      </c>
      <c r="H13" s="80">
        <v>1</v>
      </c>
      <c r="I13" s="80">
        <v>1</v>
      </c>
      <c r="J13" s="41">
        <f>I13/H13</f>
        <v>1</v>
      </c>
      <c r="K13" s="400">
        <f>J13</f>
        <v>1</v>
      </c>
      <c r="L13" s="16"/>
      <c r="M13" s="16" t="s">
        <v>13</v>
      </c>
      <c r="N13" s="403" t="s">
        <v>140</v>
      </c>
    </row>
    <row r="14" spans="1:14" s="27" customFormat="1" ht="12.75" x14ac:dyDescent="0.2">
      <c r="A14" s="26"/>
      <c r="B14" s="117" t="s">
        <v>110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40"/>
    </row>
    <row r="15" spans="1:14" s="27" customFormat="1" ht="38.25" x14ac:dyDescent="0.2">
      <c r="A15" s="26"/>
      <c r="B15" s="61" t="s">
        <v>31</v>
      </c>
      <c r="C15" s="61" t="s">
        <v>165</v>
      </c>
      <c r="D15" s="79" t="s">
        <v>6</v>
      </c>
      <c r="E15" s="46" t="s">
        <v>7</v>
      </c>
      <c r="F15" s="46" t="s">
        <v>8</v>
      </c>
      <c r="G15" s="79" t="s">
        <v>9</v>
      </c>
      <c r="H15" s="80">
        <v>1</v>
      </c>
      <c r="I15" s="80">
        <v>2</v>
      </c>
      <c r="J15" s="189">
        <v>1.1000000000000001</v>
      </c>
      <c r="K15" s="190">
        <f>J15</f>
        <v>1.1000000000000001</v>
      </c>
      <c r="L15" s="16"/>
      <c r="M15" s="16" t="s">
        <v>13</v>
      </c>
      <c r="N15" s="403" t="s">
        <v>140</v>
      </c>
    </row>
    <row r="16" spans="1:14" s="27" customFormat="1" ht="18" customHeight="1" x14ac:dyDescent="0.2">
      <c r="A16" s="26"/>
      <c r="B16" s="35" t="s">
        <v>85</v>
      </c>
      <c r="C16" s="241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40"/>
    </row>
    <row r="17" spans="1:14" ht="12.75" x14ac:dyDescent="0.2">
      <c r="A17" s="23"/>
      <c r="B17" s="520" t="s">
        <v>109</v>
      </c>
      <c r="C17" s="521"/>
      <c r="D17" s="521"/>
      <c r="E17" s="521"/>
      <c r="F17" s="521"/>
      <c r="G17" s="521"/>
      <c r="H17" s="521"/>
      <c r="I17" s="521"/>
      <c r="J17" s="521"/>
      <c r="K17" s="522"/>
      <c r="L17" s="15"/>
      <c r="M17" s="15"/>
      <c r="N17" s="40"/>
    </row>
    <row r="18" spans="1:14" ht="43.5" customHeight="1" x14ac:dyDescent="0.2">
      <c r="A18" s="23"/>
      <c r="B18" s="61" t="s">
        <v>31</v>
      </c>
      <c r="C18" s="61" t="s">
        <v>166</v>
      </c>
      <c r="D18" s="79" t="s">
        <v>6</v>
      </c>
      <c r="E18" s="46" t="s">
        <v>7</v>
      </c>
      <c r="F18" s="46" t="s">
        <v>8</v>
      </c>
      <c r="G18" s="79" t="s">
        <v>9</v>
      </c>
      <c r="H18" s="79">
        <v>85</v>
      </c>
      <c r="I18" s="79">
        <v>85</v>
      </c>
      <c r="J18" s="41">
        <f>I18/H18</f>
        <v>1</v>
      </c>
      <c r="K18" s="115">
        <f>J18</f>
        <v>1</v>
      </c>
      <c r="L18" s="16"/>
      <c r="M18" s="16" t="s">
        <v>13</v>
      </c>
      <c r="N18" s="319" t="s">
        <v>140</v>
      </c>
    </row>
    <row r="19" spans="1:14" ht="18.75" customHeight="1" x14ac:dyDescent="0.2">
      <c r="A19" s="23"/>
      <c r="B19" s="520" t="s">
        <v>110</v>
      </c>
      <c r="C19" s="521"/>
      <c r="D19" s="521"/>
      <c r="E19" s="521"/>
      <c r="F19" s="521"/>
      <c r="G19" s="521"/>
      <c r="H19" s="521"/>
      <c r="I19" s="521"/>
      <c r="J19" s="521"/>
      <c r="K19" s="522"/>
      <c r="L19" s="15"/>
      <c r="M19" s="15"/>
      <c r="N19" s="40"/>
    </row>
    <row r="20" spans="1:14" ht="44.25" customHeight="1" x14ac:dyDescent="0.2">
      <c r="A20" s="23"/>
      <c r="B20" s="61" t="s">
        <v>34</v>
      </c>
      <c r="C20" s="61" t="s">
        <v>166</v>
      </c>
      <c r="D20" s="79" t="s">
        <v>6</v>
      </c>
      <c r="E20" s="46" t="s">
        <v>7</v>
      </c>
      <c r="F20" s="46" t="s">
        <v>8</v>
      </c>
      <c r="G20" s="79" t="s">
        <v>9</v>
      </c>
      <c r="H20" s="79">
        <v>17.5</v>
      </c>
      <c r="I20" s="79">
        <v>18</v>
      </c>
      <c r="J20" s="41">
        <f>I20/H20</f>
        <v>1.0285714285714285</v>
      </c>
      <c r="K20" s="115">
        <f>J20</f>
        <v>1.0285714285714285</v>
      </c>
      <c r="L20" s="16"/>
      <c r="M20" s="16" t="s">
        <v>13</v>
      </c>
      <c r="N20" s="403" t="s">
        <v>140</v>
      </c>
    </row>
    <row r="21" spans="1:14" s="27" customFormat="1" ht="12.75" x14ac:dyDescent="0.2">
      <c r="A21" s="26"/>
      <c r="B21" s="520" t="s">
        <v>33</v>
      </c>
      <c r="C21" s="521"/>
      <c r="D21" s="521"/>
      <c r="E21" s="521"/>
      <c r="F21" s="521"/>
      <c r="G21" s="521"/>
      <c r="H21" s="521"/>
      <c r="I21" s="521"/>
      <c r="J21" s="521"/>
      <c r="K21" s="522"/>
      <c r="L21" s="15"/>
      <c r="M21" s="15"/>
      <c r="N21" s="40"/>
    </row>
    <row r="22" spans="1:14" s="27" customFormat="1" ht="48.75" customHeight="1" x14ac:dyDescent="0.2">
      <c r="A22" s="26"/>
      <c r="B22" s="61" t="s">
        <v>34</v>
      </c>
      <c r="C22" s="61" t="s">
        <v>166</v>
      </c>
      <c r="D22" s="79" t="s">
        <v>6</v>
      </c>
      <c r="E22" s="46" t="s">
        <v>7</v>
      </c>
      <c r="F22" s="46" t="s">
        <v>8</v>
      </c>
      <c r="G22" s="79" t="s">
        <v>9</v>
      </c>
      <c r="H22" s="79">
        <v>0.5</v>
      </c>
      <c r="I22" s="79">
        <v>0</v>
      </c>
      <c r="J22" s="189">
        <f>I22/H22</f>
        <v>0</v>
      </c>
      <c r="K22" s="190">
        <f>J22</f>
        <v>0</v>
      </c>
      <c r="L22" s="16"/>
      <c r="M22" s="16" t="s">
        <v>13</v>
      </c>
      <c r="N22" s="131" t="s">
        <v>143</v>
      </c>
    </row>
    <row r="23" spans="1:14" s="27" customFormat="1" ht="16.5" customHeight="1" x14ac:dyDescent="0.2">
      <c r="A23" s="26"/>
      <c r="B23" s="520" t="s">
        <v>287</v>
      </c>
      <c r="C23" s="521"/>
      <c r="D23" s="521"/>
      <c r="E23" s="521"/>
      <c r="F23" s="521"/>
      <c r="G23" s="521"/>
      <c r="H23" s="521"/>
      <c r="I23" s="521"/>
      <c r="J23" s="521"/>
      <c r="K23" s="522"/>
      <c r="L23" s="15"/>
      <c r="M23" s="15"/>
      <c r="N23" s="40"/>
    </row>
    <row r="24" spans="1:14" s="27" customFormat="1" ht="48.75" customHeight="1" x14ac:dyDescent="0.2">
      <c r="A24" s="26"/>
      <c r="B24" s="61" t="s">
        <v>34</v>
      </c>
      <c r="C24" s="61" t="s">
        <v>166</v>
      </c>
      <c r="D24" s="79" t="s">
        <v>6</v>
      </c>
      <c r="E24" s="46" t="s">
        <v>7</v>
      </c>
      <c r="F24" s="46" t="s">
        <v>8</v>
      </c>
      <c r="G24" s="79" t="s">
        <v>9</v>
      </c>
      <c r="H24" s="79">
        <v>0.5</v>
      </c>
      <c r="I24" s="79">
        <v>1</v>
      </c>
      <c r="J24" s="41">
        <v>1.1000000000000001</v>
      </c>
      <c r="K24" s="400">
        <f>J24</f>
        <v>1.1000000000000001</v>
      </c>
      <c r="L24" s="16"/>
      <c r="M24" s="16" t="s">
        <v>13</v>
      </c>
      <c r="N24" s="403" t="s">
        <v>140</v>
      </c>
    </row>
    <row r="25" spans="1:14" ht="18" customHeight="1" x14ac:dyDescent="0.2">
      <c r="A25" s="175"/>
      <c r="B25" s="289" t="s">
        <v>111</v>
      </c>
      <c r="C25" s="290"/>
      <c r="D25" s="290"/>
      <c r="E25" s="290"/>
      <c r="F25" s="290"/>
      <c r="G25" s="290"/>
      <c r="H25" s="290"/>
      <c r="I25" s="290"/>
      <c r="J25" s="291"/>
      <c r="K25" s="290"/>
      <c r="L25" s="290"/>
      <c r="M25" s="290"/>
      <c r="N25" s="48"/>
    </row>
    <row r="26" spans="1:14" ht="18" customHeight="1" x14ac:dyDescent="0.2">
      <c r="A26" s="106"/>
      <c r="B26" s="569" t="s">
        <v>193</v>
      </c>
      <c r="C26" s="569"/>
      <c r="D26" s="569"/>
      <c r="E26" s="569"/>
      <c r="F26" s="569"/>
      <c r="G26" s="569"/>
      <c r="H26" s="569"/>
      <c r="I26" s="569"/>
      <c r="J26" s="569"/>
      <c r="K26" s="569"/>
      <c r="L26" s="569"/>
      <c r="M26" s="569"/>
      <c r="N26" s="569"/>
    </row>
    <row r="27" spans="1:14" s="27" customFormat="1" ht="33" customHeight="1" x14ac:dyDescent="0.2">
      <c r="A27" s="2"/>
      <c r="B27" s="625" t="s">
        <v>47</v>
      </c>
      <c r="C27" s="292" t="s">
        <v>167</v>
      </c>
      <c r="D27" s="615" t="s">
        <v>6</v>
      </c>
      <c r="E27" s="293" t="s">
        <v>7</v>
      </c>
      <c r="F27" s="186" t="s">
        <v>36</v>
      </c>
      <c r="G27" s="186" t="s">
        <v>37</v>
      </c>
      <c r="H27" s="226">
        <v>9123</v>
      </c>
      <c r="I27" s="226">
        <v>5073</v>
      </c>
      <c r="J27" s="294">
        <f>I27/H27</f>
        <v>0.55606708319631704</v>
      </c>
      <c r="K27" s="295">
        <f>(J27+J28)/2</f>
        <v>0.77524024550877302</v>
      </c>
      <c r="L27" s="571"/>
      <c r="M27" s="350" t="s">
        <v>222</v>
      </c>
      <c r="N27" s="310" t="s">
        <v>242</v>
      </c>
    </row>
    <row r="28" spans="1:14" s="27" customFormat="1" ht="28.5" customHeight="1" x14ac:dyDescent="0.2">
      <c r="A28" s="2"/>
      <c r="B28" s="568"/>
      <c r="C28" s="226"/>
      <c r="D28" s="613"/>
      <c r="E28" s="62" t="s">
        <v>7</v>
      </c>
      <c r="F28" s="63" t="s">
        <v>8</v>
      </c>
      <c r="G28" s="64" t="s">
        <v>9</v>
      </c>
      <c r="H28" s="78">
        <v>89.5</v>
      </c>
      <c r="I28" s="78">
        <v>89</v>
      </c>
      <c r="J28" s="41">
        <f>I28/H28</f>
        <v>0.994413407821229</v>
      </c>
      <c r="K28" s="267"/>
      <c r="L28" s="572"/>
      <c r="M28" s="16" t="s">
        <v>13</v>
      </c>
      <c r="N28" s="172"/>
    </row>
    <row r="29" spans="1:14" ht="12.75" x14ac:dyDescent="0.2">
      <c r="A29" s="2"/>
      <c r="B29" s="569" t="s">
        <v>194</v>
      </c>
      <c r="C29" s="569"/>
      <c r="D29" s="569"/>
      <c r="E29" s="569"/>
      <c r="F29" s="569"/>
      <c r="G29" s="569"/>
      <c r="H29" s="569"/>
      <c r="I29" s="569"/>
      <c r="J29" s="569"/>
      <c r="K29" s="569"/>
      <c r="L29" s="569"/>
      <c r="M29" s="569"/>
      <c r="N29" s="569"/>
    </row>
    <row r="30" spans="1:14" ht="27.75" customHeight="1" x14ac:dyDescent="0.2">
      <c r="A30" s="2"/>
      <c r="B30" s="625" t="s">
        <v>47</v>
      </c>
      <c r="C30" s="292" t="s">
        <v>167</v>
      </c>
      <c r="D30" s="615" t="s">
        <v>6</v>
      </c>
      <c r="E30" s="293" t="s">
        <v>7</v>
      </c>
      <c r="F30" s="186" t="s">
        <v>36</v>
      </c>
      <c r="G30" s="186" t="s">
        <v>37</v>
      </c>
      <c r="H30" s="226">
        <v>1224</v>
      </c>
      <c r="I30" s="226">
        <v>684</v>
      </c>
      <c r="J30" s="294">
        <f>I30/H30</f>
        <v>0.55882352941176472</v>
      </c>
      <c r="K30" s="295">
        <f>(J30+J31)/2</f>
        <v>0.77941176470588236</v>
      </c>
      <c r="L30" s="571"/>
      <c r="M30" s="350" t="s">
        <v>222</v>
      </c>
      <c r="N30" s="310" t="s">
        <v>242</v>
      </c>
    </row>
    <row r="31" spans="1:14" ht="39.6" customHeight="1" x14ac:dyDescent="0.2">
      <c r="A31" s="2"/>
      <c r="B31" s="568"/>
      <c r="C31" s="226"/>
      <c r="D31" s="613"/>
      <c r="E31" s="62" t="s">
        <v>7</v>
      </c>
      <c r="F31" s="63" t="s">
        <v>8</v>
      </c>
      <c r="G31" s="64" t="s">
        <v>9</v>
      </c>
      <c r="H31" s="78">
        <v>12</v>
      </c>
      <c r="I31" s="78">
        <v>12</v>
      </c>
      <c r="J31" s="41">
        <f>I31/H31</f>
        <v>1</v>
      </c>
      <c r="K31" s="267"/>
      <c r="L31" s="572"/>
      <c r="M31" s="16" t="s">
        <v>13</v>
      </c>
      <c r="N31" s="172"/>
    </row>
    <row r="32" spans="1:14" ht="25.5" customHeight="1" x14ac:dyDescent="0.2">
      <c r="A32" s="2"/>
      <c r="B32" s="569" t="s">
        <v>195</v>
      </c>
      <c r="C32" s="569"/>
      <c r="D32" s="569"/>
      <c r="E32" s="569"/>
      <c r="F32" s="569"/>
      <c r="G32" s="569"/>
      <c r="H32" s="569"/>
      <c r="I32" s="569"/>
      <c r="J32" s="569"/>
      <c r="K32" s="569"/>
      <c r="L32" s="569"/>
      <c r="M32" s="569"/>
      <c r="N32" s="569"/>
    </row>
    <row r="33" spans="2:14" ht="41.25" customHeight="1" x14ac:dyDescent="0.2">
      <c r="B33" s="625" t="s">
        <v>47</v>
      </c>
      <c r="C33" s="292" t="s">
        <v>167</v>
      </c>
      <c r="D33" s="615" t="s">
        <v>6</v>
      </c>
      <c r="E33" s="293" t="s">
        <v>7</v>
      </c>
      <c r="F33" s="186" t="s">
        <v>36</v>
      </c>
      <c r="G33" s="186" t="s">
        <v>37</v>
      </c>
      <c r="H33" s="226">
        <v>7842</v>
      </c>
      <c r="I33" s="226">
        <v>4332</v>
      </c>
      <c r="J33" s="294">
        <f>I33/H33</f>
        <v>0.55241009946442232</v>
      </c>
      <c r="K33" s="295">
        <f>(J33+J34)/2</f>
        <v>0.76971154323870472</v>
      </c>
      <c r="L33" s="571"/>
      <c r="M33" s="350" t="s">
        <v>222</v>
      </c>
      <c r="N33" s="310" t="s">
        <v>242</v>
      </c>
    </row>
    <row r="34" spans="2:14" ht="25.5" customHeight="1" x14ac:dyDescent="0.2">
      <c r="B34" s="568"/>
      <c r="C34" s="226"/>
      <c r="D34" s="613"/>
      <c r="E34" s="62" t="s">
        <v>7</v>
      </c>
      <c r="F34" s="63" t="s">
        <v>8</v>
      </c>
      <c r="G34" s="64" t="s">
        <v>9</v>
      </c>
      <c r="H34" s="78">
        <v>77</v>
      </c>
      <c r="I34" s="78">
        <v>76</v>
      </c>
      <c r="J34" s="41">
        <f>I34/H34</f>
        <v>0.98701298701298701</v>
      </c>
      <c r="K34" s="122"/>
      <c r="L34" s="572"/>
      <c r="M34" s="93" t="s">
        <v>13</v>
      </c>
      <c r="N34" s="172"/>
    </row>
    <row r="35" spans="2:14" ht="12.75" customHeight="1" x14ac:dyDescent="0.2">
      <c r="B35" s="504" t="s">
        <v>81</v>
      </c>
      <c r="C35" s="505"/>
      <c r="D35" s="505"/>
      <c r="E35" s="505"/>
      <c r="F35" s="505"/>
      <c r="G35" s="505"/>
      <c r="H35" s="505"/>
      <c r="I35" s="505"/>
      <c r="J35" s="505"/>
      <c r="K35" s="505"/>
      <c r="L35" s="505"/>
      <c r="M35" s="505"/>
      <c r="N35" s="506"/>
    </row>
    <row r="36" spans="2:14" ht="12.75" x14ac:dyDescent="0.2">
      <c r="B36" s="507" t="s">
        <v>82</v>
      </c>
      <c r="C36" s="508"/>
      <c r="D36" s="508"/>
      <c r="E36" s="508"/>
      <c r="F36" s="508"/>
      <c r="G36" s="508"/>
      <c r="H36" s="508"/>
      <c r="I36" s="508"/>
      <c r="J36" s="508"/>
      <c r="K36" s="508"/>
      <c r="L36" s="508"/>
      <c r="M36" s="508"/>
      <c r="N36" s="509"/>
    </row>
    <row r="37" spans="2:14" ht="51" customHeight="1" x14ac:dyDescent="0.2">
      <c r="B37" s="510" t="s">
        <v>83</v>
      </c>
      <c r="C37" s="61" t="s">
        <v>169</v>
      </c>
      <c r="D37" s="502" t="s">
        <v>62</v>
      </c>
      <c r="E37" s="46" t="s">
        <v>68</v>
      </c>
      <c r="F37" s="63" t="s">
        <v>98</v>
      </c>
      <c r="G37" s="63" t="s">
        <v>63</v>
      </c>
      <c r="H37" s="399">
        <v>100</v>
      </c>
      <c r="I37" s="399">
        <v>100</v>
      </c>
      <c r="J37" s="41">
        <f>I37/H37</f>
        <v>1</v>
      </c>
      <c r="K37" s="495">
        <f>(J37+J38)/2</f>
        <v>0.74915966386554622</v>
      </c>
      <c r="L37" s="185"/>
      <c r="M37" s="502" t="s">
        <v>64</v>
      </c>
      <c r="N37" s="497" t="s">
        <v>143</v>
      </c>
    </row>
    <row r="38" spans="2:14" ht="25.5" x14ac:dyDescent="0.2">
      <c r="B38" s="511"/>
      <c r="C38" s="186"/>
      <c r="D38" s="503"/>
      <c r="E38" s="152" t="s">
        <v>7</v>
      </c>
      <c r="F38" s="63" t="s">
        <v>146</v>
      </c>
      <c r="G38" s="64" t="s">
        <v>65</v>
      </c>
      <c r="H38" s="399">
        <v>1190</v>
      </c>
      <c r="I38" s="399">
        <v>593</v>
      </c>
      <c r="J38" s="41">
        <f>I38/H38</f>
        <v>0.49831932773109244</v>
      </c>
      <c r="K38" s="496"/>
      <c r="L38" s="186"/>
      <c r="M38" s="503"/>
      <c r="N38" s="498"/>
    </row>
    <row r="39" spans="2:14" ht="12.75" x14ac:dyDescent="0.2">
      <c r="B39" s="118" t="s">
        <v>145</v>
      </c>
      <c r="C39" s="118"/>
      <c r="D39"/>
      <c r="E39"/>
      <c r="F39"/>
      <c r="G39"/>
      <c r="H39"/>
      <c r="I39"/>
      <c r="J39"/>
      <c r="K39"/>
      <c r="L39"/>
      <c r="M39"/>
      <c r="N39"/>
    </row>
    <row r="40" spans="2:14" x14ac:dyDescent="0.3">
      <c r="G40" s="7"/>
      <c r="K40" s="3"/>
      <c r="L40" s="6"/>
      <c r="N40"/>
    </row>
  </sheetData>
  <mergeCells count="26">
    <mergeCell ref="B35:N35"/>
    <mergeCell ref="B36:N36"/>
    <mergeCell ref="B37:B38"/>
    <mergeCell ref="D37:D38"/>
    <mergeCell ref="K37:K38"/>
    <mergeCell ref="M37:M38"/>
    <mergeCell ref="N37:N38"/>
    <mergeCell ref="B21:K21"/>
    <mergeCell ref="D33:D34"/>
    <mergeCell ref="A4:A6"/>
    <mergeCell ref="B12:N12"/>
    <mergeCell ref="B23:K23"/>
    <mergeCell ref="B26:N26"/>
    <mergeCell ref="B27:B28"/>
    <mergeCell ref="D27:D28"/>
    <mergeCell ref="B29:N29"/>
    <mergeCell ref="B1:N1"/>
    <mergeCell ref="B33:B34"/>
    <mergeCell ref="B17:K17"/>
    <mergeCell ref="B19:K19"/>
    <mergeCell ref="B32:N32"/>
    <mergeCell ref="L33:L34"/>
    <mergeCell ref="L30:L31"/>
    <mergeCell ref="B30:B31"/>
    <mergeCell ref="D30:D31"/>
    <mergeCell ref="L27:L28"/>
  </mergeCells>
  <pageMargins left="0.25" right="0.25" top="0.75" bottom="0.75" header="0.3" footer="0.3"/>
  <pageSetup paperSize="9" scale="64" orientation="landscape" r:id="rId1"/>
  <rowBreaks count="1" manualBreakCount="1">
    <brk id="20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92D050"/>
  </sheetPr>
  <dimension ref="A1:N59"/>
  <sheetViews>
    <sheetView topLeftCell="A44" zoomScaleNormal="100" zoomScaleSheetLayoutView="100" zoomScalePageLayoutView="80" workbookViewId="0">
      <selection activeCell="K55" sqref="K55:K56"/>
    </sheetView>
  </sheetViews>
  <sheetFormatPr defaultRowHeight="20.25" x14ac:dyDescent="0.3"/>
  <cols>
    <col min="1" max="1" width="11.7109375" customWidth="1"/>
    <col min="2" max="2" width="27.28515625" style="2" customWidth="1"/>
    <col min="3" max="3" width="8.140625" style="2" customWidth="1"/>
    <col min="4" max="4" width="8" style="2" customWidth="1"/>
    <col min="5" max="5" width="10.7109375" style="2" customWidth="1"/>
    <col min="6" max="6" width="12.42578125" style="2" customWidth="1"/>
    <col min="7" max="7" width="7.7109375" style="2" customWidth="1"/>
    <col min="8" max="8" width="9" style="7" customWidth="1"/>
    <col min="9" max="10" width="10.28515625" style="7" customWidth="1"/>
    <col min="11" max="11" width="11.42578125" style="7" customWidth="1"/>
    <col min="12" max="12" width="17.85546875" style="3" customWidth="1"/>
    <col min="13" max="13" width="17.5703125" style="6" customWidth="1"/>
    <col min="14" max="14" width="1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93.6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5.6" customHeight="1" x14ac:dyDescent="0.2">
      <c r="A4" s="514" t="s">
        <v>112</v>
      </c>
      <c r="B4" s="68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5.6" customHeight="1" x14ac:dyDescent="0.2">
      <c r="A5" s="626"/>
      <c r="B5" s="117" t="s">
        <v>177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25" customFormat="1" ht="15.6" customHeight="1" x14ac:dyDescent="0.2">
      <c r="A6" s="626"/>
      <c r="B6" s="68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42" customHeight="1" x14ac:dyDescent="0.2">
      <c r="A7" s="626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79">
        <v>210</v>
      </c>
      <c r="I7" s="79">
        <v>225</v>
      </c>
      <c r="J7" s="41">
        <f>I7/H7</f>
        <v>1.0714285714285714</v>
      </c>
      <c r="K7" s="42">
        <f>J7</f>
        <v>1.0714285714285714</v>
      </c>
      <c r="L7" s="33"/>
      <c r="M7" s="16" t="s">
        <v>13</v>
      </c>
      <c r="N7" s="319" t="s">
        <v>140</v>
      </c>
    </row>
    <row r="8" spans="1:14" ht="12.75" x14ac:dyDescent="0.2">
      <c r="A8" s="626"/>
      <c r="B8" s="117" t="s">
        <v>152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51" x14ac:dyDescent="0.2">
      <c r="A9" s="176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79">
        <v>2</v>
      </c>
      <c r="I9" s="79">
        <v>2</v>
      </c>
      <c r="J9" s="41">
        <f>I9/H9</f>
        <v>1</v>
      </c>
      <c r="K9" s="207">
        <f>J9</f>
        <v>1</v>
      </c>
      <c r="L9" s="33"/>
      <c r="M9" s="16" t="s">
        <v>13</v>
      </c>
      <c r="N9" s="131" t="s">
        <v>140</v>
      </c>
    </row>
    <row r="10" spans="1:14" ht="13.5" customHeight="1" x14ac:dyDescent="0.2">
      <c r="A10" s="176"/>
      <c r="B10" s="117" t="s">
        <v>41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ht="54" customHeight="1" x14ac:dyDescent="0.2">
      <c r="A11" s="176"/>
      <c r="B11" s="61" t="s">
        <v>31</v>
      </c>
      <c r="C11" s="61" t="s">
        <v>165</v>
      </c>
      <c r="D11" s="79" t="s">
        <v>6</v>
      </c>
      <c r="E11" s="46" t="s">
        <v>7</v>
      </c>
      <c r="F11" s="46" t="s">
        <v>8</v>
      </c>
      <c r="G11" s="79" t="s">
        <v>9</v>
      </c>
      <c r="H11" s="79">
        <v>2</v>
      </c>
      <c r="I11" s="192">
        <v>2</v>
      </c>
      <c r="J11" s="41">
        <f>I11/H11</f>
        <v>1</v>
      </c>
      <c r="K11" s="313">
        <f>J11</f>
        <v>1</v>
      </c>
      <c r="L11" s="235"/>
      <c r="M11" s="16" t="s">
        <v>13</v>
      </c>
      <c r="N11" s="319" t="s">
        <v>140</v>
      </c>
    </row>
    <row r="12" spans="1:14" ht="17.25" customHeight="1" x14ac:dyDescent="0.2">
      <c r="A12" s="176"/>
      <c r="B12" s="117" t="s">
        <v>66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40"/>
    </row>
    <row r="13" spans="1:14" s="27" customFormat="1" ht="50.25" customHeight="1" x14ac:dyDescent="0.2">
      <c r="A13" s="176"/>
      <c r="B13" s="61" t="s">
        <v>31</v>
      </c>
      <c r="C13" s="61" t="s">
        <v>165</v>
      </c>
      <c r="D13" s="79" t="s">
        <v>6</v>
      </c>
      <c r="E13" s="46" t="s">
        <v>7</v>
      </c>
      <c r="F13" s="46" t="s">
        <v>8</v>
      </c>
      <c r="G13" s="79" t="s">
        <v>9</v>
      </c>
      <c r="H13" s="79">
        <v>24</v>
      </c>
      <c r="I13" s="79">
        <v>29</v>
      </c>
      <c r="J13" s="41">
        <v>1.1000000000000001</v>
      </c>
      <c r="K13" s="115">
        <f>J13</f>
        <v>1.1000000000000001</v>
      </c>
      <c r="L13" s="33"/>
      <c r="M13" s="16" t="s">
        <v>13</v>
      </c>
      <c r="N13" s="131" t="s">
        <v>140</v>
      </c>
    </row>
    <row r="14" spans="1:14" ht="13.5" customHeight="1" x14ac:dyDescent="0.2">
      <c r="A14" s="176"/>
      <c r="B14" s="117" t="s">
        <v>43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40"/>
    </row>
    <row r="15" spans="1:14" ht="54" customHeight="1" x14ac:dyDescent="0.2">
      <c r="A15" s="176"/>
      <c r="B15" s="61" t="s">
        <v>31</v>
      </c>
      <c r="C15" s="61" t="s">
        <v>165</v>
      </c>
      <c r="D15" s="79" t="s">
        <v>6</v>
      </c>
      <c r="E15" s="46" t="s">
        <v>7</v>
      </c>
      <c r="F15" s="46" t="s">
        <v>8</v>
      </c>
      <c r="G15" s="79" t="s">
        <v>9</v>
      </c>
      <c r="H15" s="79">
        <v>3</v>
      </c>
      <c r="I15" s="192">
        <v>3</v>
      </c>
      <c r="J15" s="41">
        <f>I15/H15</f>
        <v>1</v>
      </c>
      <c r="K15" s="219">
        <f>J15</f>
        <v>1</v>
      </c>
      <c r="L15" s="235"/>
      <c r="M15" s="16" t="s">
        <v>13</v>
      </c>
      <c r="N15" s="131" t="s">
        <v>140</v>
      </c>
    </row>
    <row r="16" spans="1:14" ht="19.5" customHeight="1" x14ac:dyDescent="0.2">
      <c r="A16" s="176"/>
      <c r="B16" s="117" t="s">
        <v>244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40"/>
    </row>
    <row r="17" spans="1:14" ht="51" x14ac:dyDescent="0.2">
      <c r="A17" s="176"/>
      <c r="B17" s="61" t="s">
        <v>31</v>
      </c>
      <c r="C17" s="61" t="s">
        <v>165</v>
      </c>
      <c r="D17" s="79" t="s">
        <v>6</v>
      </c>
      <c r="E17" s="46" t="s">
        <v>7</v>
      </c>
      <c r="F17" s="46" t="s">
        <v>8</v>
      </c>
      <c r="G17" s="79" t="s">
        <v>9</v>
      </c>
      <c r="H17" s="79">
        <v>1</v>
      </c>
      <c r="I17" s="192">
        <v>1</v>
      </c>
      <c r="J17" s="41">
        <f>I17/H17</f>
        <v>1</v>
      </c>
      <c r="K17" s="219">
        <f>J17</f>
        <v>1</v>
      </c>
      <c r="L17" s="235"/>
      <c r="M17" s="16" t="s">
        <v>13</v>
      </c>
      <c r="N17" s="131" t="s">
        <v>140</v>
      </c>
    </row>
    <row r="18" spans="1:14" ht="12.75" x14ac:dyDescent="0.2">
      <c r="A18" s="216"/>
      <c r="B18" s="35" t="s">
        <v>85</v>
      </c>
      <c r="C18" s="241"/>
      <c r="D18" s="67"/>
      <c r="E18" s="15"/>
      <c r="F18" s="15"/>
      <c r="G18" s="15"/>
      <c r="H18" s="15"/>
      <c r="I18" s="15"/>
      <c r="J18" s="15"/>
      <c r="K18" s="15"/>
      <c r="L18" s="15"/>
      <c r="M18" s="15"/>
      <c r="N18" s="40"/>
    </row>
    <row r="19" spans="1:14" ht="15" customHeight="1" x14ac:dyDescent="0.2">
      <c r="A19" s="176"/>
      <c r="B19" s="520" t="s">
        <v>113</v>
      </c>
      <c r="C19" s="521"/>
      <c r="D19" s="521"/>
      <c r="E19" s="521"/>
      <c r="F19" s="521"/>
      <c r="G19" s="521"/>
      <c r="H19" s="521"/>
      <c r="I19" s="521"/>
      <c r="J19" s="521"/>
      <c r="K19" s="522"/>
      <c r="L19" s="15"/>
      <c r="M19" s="15"/>
      <c r="N19" s="40"/>
    </row>
    <row r="20" spans="1:14" ht="50.25" customHeight="1" x14ac:dyDescent="0.2">
      <c r="A20" s="176"/>
      <c r="B20" s="61" t="s">
        <v>34</v>
      </c>
      <c r="C20" s="61" t="s">
        <v>166</v>
      </c>
      <c r="D20" s="79" t="s">
        <v>6</v>
      </c>
      <c r="E20" s="46" t="s">
        <v>7</v>
      </c>
      <c r="F20" s="46" t="s">
        <v>8</v>
      </c>
      <c r="G20" s="79" t="s">
        <v>9</v>
      </c>
      <c r="H20" s="79">
        <v>289</v>
      </c>
      <c r="I20" s="79">
        <v>277</v>
      </c>
      <c r="J20" s="41">
        <f>I20/H20</f>
        <v>0.95847750865051906</v>
      </c>
      <c r="K20" s="42">
        <f>J20</f>
        <v>0.95847750865051906</v>
      </c>
      <c r="L20" s="16"/>
      <c r="M20" s="16" t="s">
        <v>13</v>
      </c>
      <c r="N20" s="319" t="s">
        <v>139</v>
      </c>
    </row>
    <row r="21" spans="1:14" ht="12.75" x14ac:dyDescent="0.2">
      <c r="A21" s="176"/>
      <c r="B21" s="504" t="s">
        <v>66</v>
      </c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6"/>
    </row>
    <row r="22" spans="1:14" ht="51" x14ac:dyDescent="0.2">
      <c r="A22" s="176"/>
      <c r="B22" s="61" t="s">
        <v>34</v>
      </c>
      <c r="C22" s="61" t="s">
        <v>166</v>
      </c>
      <c r="D22" s="79" t="s">
        <v>6</v>
      </c>
      <c r="E22" s="46" t="s">
        <v>7</v>
      </c>
      <c r="F22" s="46" t="s">
        <v>8</v>
      </c>
      <c r="G22" s="79" t="s">
        <v>9</v>
      </c>
      <c r="H22" s="79">
        <v>70</v>
      </c>
      <c r="I22" s="79">
        <v>78</v>
      </c>
      <c r="J22" s="189">
        <v>1.1000000000000001</v>
      </c>
      <c r="K22" s="190">
        <f>J22</f>
        <v>1.1000000000000001</v>
      </c>
      <c r="L22" s="16"/>
      <c r="M22" s="16" t="s">
        <v>13</v>
      </c>
      <c r="N22" s="131" t="s">
        <v>140</v>
      </c>
    </row>
    <row r="23" spans="1:14" s="27" customFormat="1" ht="15.75" customHeight="1" x14ac:dyDescent="0.2">
      <c r="A23" s="176"/>
      <c r="B23" s="504" t="s">
        <v>27</v>
      </c>
      <c r="C23" s="505"/>
      <c r="D23" s="505"/>
      <c r="E23" s="505"/>
      <c r="F23" s="505"/>
      <c r="G23" s="505"/>
      <c r="H23" s="505"/>
      <c r="I23" s="505"/>
      <c r="J23" s="505"/>
      <c r="K23" s="505"/>
      <c r="L23" s="505"/>
      <c r="M23" s="505"/>
      <c r="N23" s="506"/>
    </row>
    <row r="24" spans="1:14" s="27" customFormat="1" ht="51" x14ac:dyDescent="0.2">
      <c r="A24" s="176"/>
      <c r="B24" s="61" t="s">
        <v>34</v>
      </c>
      <c r="C24" s="61" t="s">
        <v>166</v>
      </c>
      <c r="D24" s="79" t="s">
        <v>6</v>
      </c>
      <c r="E24" s="46" t="s">
        <v>7</v>
      </c>
      <c r="F24" s="46" t="s">
        <v>8</v>
      </c>
      <c r="G24" s="79" t="s">
        <v>9</v>
      </c>
      <c r="H24" s="79">
        <v>1</v>
      </c>
      <c r="I24" s="79">
        <v>1</v>
      </c>
      <c r="J24" s="41">
        <f>I24/H24</f>
        <v>1</v>
      </c>
      <c r="K24" s="115">
        <f>J24</f>
        <v>1</v>
      </c>
      <c r="L24" s="16"/>
      <c r="M24" s="16" t="s">
        <v>13</v>
      </c>
      <c r="N24" s="131" t="s">
        <v>140</v>
      </c>
    </row>
    <row r="25" spans="1:14" s="27" customFormat="1" ht="12.75" x14ac:dyDescent="0.2">
      <c r="A25" s="176"/>
      <c r="B25" s="504" t="s">
        <v>41</v>
      </c>
      <c r="C25" s="505"/>
      <c r="D25" s="505"/>
      <c r="E25" s="505"/>
      <c r="F25" s="505"/>
      <c r="G25" s="505"/>
      <c r="H25" s="505"/>
      <c r="I25" s="505"/>
      <c r="J25" s="505"/>
      <c r="K25" s="505"/>
      <c r="L25" s="505"/>
      <c r="M25" s="505"/>
      <c r="N25" s="506"/>
    </row>
    <row r="26" spans="1:14" s="27" customFormat="1" ht="51" x14ac:dyDescent="0.2">
      <c r="A26" s="176"/>
      <c r="B26" s="306" t="s">
        <v>34</v>
      </c>
      <c r="C26" s="306" t="s">
        <v>166</v>
      </c>
      <c r="D26" s="192" t="s">
        <v>6</v>
      </c>
      <c r="E26" s="311" t="s">
        <v>7</v>
      </c>
      <c r="F26" s="311" t="s">
        <v>8</v>
      </c>
      <c r="G26" s="192" t="s">
        <v>9</v>
      </c>
      <c r="H26" s="192">
        <v>1</v>
      </c>
      <c r="I26" s="192">
        <v>1</v>
      </c>
      <c r="J26" s="41">
        <f>I26/H26</f>
        <v>1</v>
      </c>
      <c r="K26" s="313">
        <f>J26</f>
        <v>1</v>
      </c>
      <c r="L26" s="16"/>
      <c r="M26" s="16" t="s">
        <v>13</v>
      </c>
      <c r="N26" s="319" t="s">
        <v>140</v>
      </c>
    </row>
    <row r="27" spans="1:14" s="27" customFormat="1" ht="12.75" x14ac:dyDescent="0.2">
      <c r="A27" s="176"/>
      <c r="B27" s="504" t="s">
        <v>43</v>
      </c>
      <c r="C27" s="505"/>
      <c r="D27" s="505"/>
      <c r="E27" s="505"/>
      <c r="F27" s="505"/>
      <c r="G27" s="505"/>
      <c r="H27" s="505"/>
      <c r="I27" s="505"/>
      <c r="J27" s="505"/>
      <c r="K27" s="505"/>
      <c r="L27" s="505"/>
      <c r="M27" s="505"/>
      <c r="N27" s="506"/>
    </row>
    <row r="28" spans="1:14" s="27" customFormat="1" ht="51" x14ac:dyDescent="0.2">
      <c r="A28" s="176"/>
      <c r="B28" s="217" t="s">
        <v>34</v>
      </c>
      <c r="C28" s="254" t="s">
        <v>166</v>
      </c>
      <c r="D28" s="192" t="s">
        <v>6</v>
      </c>
      <c r="E28" s="218" t="s">
        <v>7</v>
      </c>
      <c r="F28" s="218" t="s">
        <v>8</v>
      </c>
      <c r="G28" s="192" t="s">
        <v>9</v>
      </c>
      <c r="H28" s="192">
        <v>3</v>
      </c>
      <c r="I28" s="192">
        <v>3</v>
      </c>
      <c r="J28" s="41">
        <f>I28/H28</f>
        <v>1</v>
      </c>
      <c r="K28" s="219">
        <f>J28</f>
        <v>1</v>
      </c>
      <c r="L28" s="16"/>
      <c r="M28" s="16" t="s">
        <v>13</v>
      </c>
      <c r="N28" s="131" t="s">
        <v>140</v>
      </c>
    </row>
    <row r="29" spans="1:14" s="27" customFormat="1" ht="12.75" x14ac:dyDescent="0.2">
      <c r="A29" s="176"/>
      <c r="B29" s="516" t="s">
        <v>41</v>
      </c>
      <c r="C29" s="517"/>
      <c r="D29" s="517"/>
      <c r="E29" s="517"/>
      <c r="F29" s="517"/>
      <c r="G29" s="517"/>
      <c r="H29" s="517"/>
      <c r="I29" s="517"/>
      <c r="J29" s="517"/>
      <c r="K29" s="517"/>
      <c r="L29" s="517"/>
      <c r="M29" s="517"/>
      <c r="N29" s="518"/>
    </row>
    <row r="30" spans="1:14" s="27" customFormat="1" ht="40.5" customHeight="1" x14ac:dyDescent="0.2">
      <c r="A30" s="176"/>
      <c r="B30" s="178" t="s">
        <v>34</v>
      </c>
      <c r="C30" s="178" t="s">
        <v>166</v>
      </c>
      <c r="D30" s="193" t="s">
        <v>6</v>
      </c>
      <c r="E30" s="191" t="s">
        <v>7</v>
      </c>
      <c r="F30" s="191" t="s">
        <v>8</v>
      </c>
      <c r="G30" s="193" t="s">
        <v>9</v>
      </c>
      <c r="H30" s="193">
        <v>4</v>
      </c>
      <c r="I30" s="193">
        <v>5</v>
      </c>
      <c r="J30" s="189">
        <v>1.1000000000000001</v>
      </c>
      <c r="K30" s="190">
        <f>J30</f>
        <v>1.1000000000000001</v>
      </c>
      <c r="L30" s="252"/>
      <c r="M30" s="252" t="s">
        <v>13</v>
      </c>
      <c r="N30" s="382" t="s">
        <v>140</v>
      </c>
    </row>
    <row r="31" spans="1:14" s="27" customFormat="1" ht="12.75" x14ac:dyDescent="0.2">
      <c r="A31" s="176"/>
      <c r="B31" s="543" t="s">
        <v>243</v>
      </c>
      <c r="C31" s="544"/>
      <c r="D31" s="544"/>
      <c r="E31" s="544"/>
      <c r="F31" s="544"/>
      <c r="G31" s="544"/>
      <c r="H31" s="544"/>
      <c r="I31" s="544"/>
      <c r="J31" s="544"/>
      <c r="K31" s="544"/>
      <c r="L31" s="544"/>
      <c r="M31" s="544"/>
      <c r="N31" s="545"/>
    </row>
    <row r="32" spans="1:14" s="27" customFormat="1" ht="51" x14ac:dyDescent="0.2">
      <c r="A32" s="176"/>
      <c r="B32" s="178" t="s">
        <v>34</v>
      </c>
      <c r="C32" s="178" t="s">
        <v>166</v>
      </c>
      <c r="D32" s="193" t="s">
        <v>6</v>
      </c>
      <c r="E32" s="191" t="s">
        <v>7</v>
      </c>
      <c r="F32" s="191" t="s">
        <v>8</v>
      </c>
      <c r="G32" s="193" t="s">
        <v>9</v>
      </c>
      <c r="H32" s="193">
        <v>1</v>
      </c>
      <c r="I32" s="193">
        <v>1</v>
      </c>
      <c r="J32" s="189">
        <f>I32/H32</f>
        <v>1</v>
      </c>
      <c r="K32" s="190">
        <f>J32</f>
        <v>1</v>
      </c>
      <c r="L32" s="252"/>
      <c r="M32" s="252" t="s">
        <v>13</v>
      </c>
      <c r="N32" s="382" t="s">
        <v>140</v>
      </c>
    </row>
    <row r="33" spans="1:14" s="27" customFormat="1" ht="22.5" customHeight="1" x14ac:dyDescent="0.2">
      <c r="A33" s="176"/>
      <c r="B33" s="35" t="s">
        <v>79</v>
      </c>
      <c r="C33" s="24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40"/>
    </row>
    <row r="34" spans="1:14" s="339" customFormat="1" ht="27.75" customHeight="1" x14ac:dyDescent="0.2">
      <c r="A34" s="176"/>
      <c r="B34" s="516" t="s">
        <v>245</v>
      </c>
      <c r="C34" s="517"/>
      <c r="D34" s="517"/>
      <c r="E34" s="517"/>
      <c r="F34" s="517"/>
      <c r="G34" s="517"/>
      <c r="H34" s="517"/>
      <c r="I34" s="517"/>
      <c r="J34" s="517"/>
      <c r="K34" s="517"/>
      <c r="L34" s="517"/>
      <c r="M34" s="517"/>
      <c r="N34" s="40"/>
    </row>
    <row r="35" spans="1:14" ht="55.5" customHeight="1" x14ac:dyDescent="0.2">
      <c r="A35" s="176"/>
      <c r="B35" s="217" t="s">
        <v>35</v>
      </c>
      <c r="C35" s="254" t="s">
        <v>170</v>
      </c>
      <c r="D35" s="192" t="s">
        <v>6</v>
      </c>
      <c r="E35" s="218" t="s">
        <v>7</v>
      </c>
      <c r="F35" s="218" t="s">
        <v>8</v>
      </c>
      <c r="G35" s="192" t="s">
        <v>9</v>
      </c>
      <c r="H35" s="192">
        <v>58</v>
      </c>
      <c r="I35" s="192">
        <v>59</v>
      </c>
      <c r="J35" s="41">
        <f>I35/H35</f>
        <v>1.0172413793103448</v>
      </c>
      <c r="K35" s="219">
        <f>J35</f>
        <v>1.0172413793103448</v>
      </c>
      <c r="L35" s="16"/>
      <c r="M35" s="16" t="s">
        <v>13</v>
      </c>
      <c r="N35" s="319" t="s">
        <v>139</v>
      </c>
    </row>
    <row r="36" spans="1:14" s="27" customFormat="1" ht="12.75" x14ac:dyDescent="0.2">
      <c r="A36" s="176"/>
      <c r="B36" s="117" t="s">
        <v>75</v>
      </c>
      <c r="C36" s="15"/>
      <c r="D36" s="15"/>
      <c r="E36" s="15"/>
      <c r="F36" s="15"/>
      <c r="G36" s="15"/>
      <c r="H36" s="15"/>
      <c r="I36" s="15"/>
      <c r="J36" s="40"/>
      <c r="K36" s="15"/>
      <c r="L36" s="15"/>
      <c r="M36" s="15"/>
      <c r="N36" s="48"/>
    </row>
    <row r="37" spans="1:14" s="27" customFormat="1" ht="12.75" x14ac:dyDescent="0.2">
      <c r="A37" s="176"/>
      <c r="B37" s="289" t="s">
        <v>193</v>
      </c>
      <c r="C37" s="290"/>
      <c r="D37" s="15"/>
      <c r="E37" s="15"/>
      <c r="F37" s="15"/>
      <c r="G37" s="15"/>
      <c r="H37" s="15"/>
      <c r="I37" s="15"/>
      <c r="J37" s="15"/>
      <c r="K37" s="290"/>
      <c r="L37" s="15"/>
      <c r="M37" s="15"/>
      <c r="N37" s="266"/>
    </row>
    <row r="38" spans="1:14" s="27" customFormat="1" ht="38.25" x14ac:dyDescent="0.2">
      <c r="A38" s="176"/>
      <c r="B38" s="502" t="s">
        <v>47</v>
      </c>
      <c r="C38" s="261" t="s">
        <v>167</v>
      </c>
      <c r="D38" s="570" t="s">
        <v>6</v>
      </c>
      <c r="E38" s="278" t="s">
        <v>7</v>
      </c>
      <c r="F38" s="276" t="s">
        <v>36</v>
      </c>
      <c r="G38" s="276" t="s">
        <v>114</v>
      </c>
      <c r="H38" s="271">
        <v>27764</v>
      </c>
      <c r="I38" s="271">
        <v>15514</v>
      </c>
      <c r="J38" s="41">
        <f>I38/H38</f>
        <v>0.55878115545310469</v>
      </c>
      <c r="K38" s="275">
        <f>(J38+J39)/2</f>
        <v>0.7793905777265524</v>
      </c>
      <c r="L38" s="276"/>
      <c r="M38" s="16" t="s">
        <v>222</v>
      </c>
      <c r="N38" s="502" t="s">
        <v>141</v>
      </c>
    </row>
    <row r="39" spans="1:14" s="27" customFormat="1" ht="25.5" x14ac:dyDescent="0.2">
      <c r="A39" s="176"/>
      <c r="B39" s="560"/>
      <c r="C39" s="269"/>
      <c r="D39" s="561"/>
      <c r="E39" s="234" t="s">
        <v>7</v>
      </c>
      <c r="F39" s="261" t="s">
        <v>8</v>
      </c>
      <c r="G39" s="268" t="s">
        <v>9</v>
      </c>
      <c r="H39" s="265">
        <v>121</v>
      </c>
      <c r="I39" s="265">
        <v>121</v>
      </c>
      <c r="J39" s="69">
        <f>I39/H39</f>
        <v>1</v>
      </c>
      <c r="K39" s="266"/>
      <c r="L39" s="265"/>
      <c r="M39" s="65" t="s">
        <v>40</v>
      </c>
      <c r="N39" s="560"/>
    </row>
    <row r="40" spans="1:14" ht="19.5" customHeight="1" x14ac:dyDescent="0.2">
      <c r="A40" s="176"/>
      <c r="B40" s="289" t="s">
        <v>195</v>
      </c>
      <c r="C40" s="290"/>
      <c r="D40" s="15"/>
      <c r="E40" s="15"/>
      <c r="F40" s="15"/>
      <c r="G40" s="15"/>
      <c r="H40" s="15"/>
      <c r="I40" s="15"/>
      <c r="J40" s="15"/>
      <c r="K40" s="290"/>
      <c r="L40" s="15"/>
      <c r="M40" s="15"/>
      <c r="N40" s="266"/>
    </row>
    <row r="41" spans="1:14" ht="42" customHeight="1" x14ac:dyDescent="0.2">
      <c r="A41" s="176"/>
      <c r="B41" s="502" t="s">
        <v>47</v>
      </c>
      <c r="C41" s="261" t="s">
        <v>167</v>
      </c>
      <c r="D41" s="570" t="s">
        <v>6</v>
      </c>
      <c r="E41" s="278" t="s">
        <v>7</v>
      </c>
      <c r="F41" s="276" t="s">
        <v>36</v>
      </c>
      <c r="G41" s="276" t="s">
        <v>114</v>
      </c>
      <c r="H41" s="271">
        <v>7216</v>
      </c>
      <c r="I41" s="271">
        <v>4032</v>
      </c>
      <c r="J41" s="41">
        <f>I41/H41</f>
        <v>0.55875831485587579</v>
      </c>
      <c r="K41" s="275">
        <f>(J41+J42)/2</f>
        <v>0.77937915742793784</v>
      </c>
      <c r="L41" s="571"/>
      <c r="M41" s="16" t="s">
        <v>222</v>
      </c>
      <c r="N41" s="502" t="s">
        <v>141</v>
      </c>
    </row>
    <row r="42" spans="1:14" ht="32.25" customHeight="1" x14ac:dyDescent="0.2">
      <c r="A42" s="177"/>
      <c r="B42" s="560"/>
      <c r="C42" s="269"/>
      <c r="D42" s="561"/>
      <c r="E42" s="234" t="s">
        <v>7</v>
      </c>
      <c r="F42" s="261" t="s">
        <v>8</v>
      </c>
      <c r="G42" s="268" t="s">
        <v>9</v>
      </c>
      <c r="H42" s="265">
        <v>50</v>
      </c>
      <c r="I42" s="265">
        <v>50</v>
      </c>
      <c r="J42" s="69">
        <f>I42/H42</f>
        <v>1</v>
      </c>
      <c r="K42" s="266"/>
      <c r="L42" s="572"/>
      <c r="M42" s="16" t="s">
        <v>13</v>
      </c>
      <c r="N42" s="560"/>
    </row>
    <row r="43" spans="1:14" ht="15.75" customHeight="1" x14ac:dyDescent="0.2">
      <c r="A43" s="2"/>
      <c r="B43" s="289" t="s">
        <v>225</v>
      </c>
      <c r="C43" s="290"/>
      <c r="D43" s="15"/>
      <c r="E43" s="15"/>
      <c r="F43" s="15"/>
      <c r="G43" s="15"/>
      <c r="H43" s="15"/>
      <c r="I43" s="15"/>
      <c r="J43" s="15"/>
      <c r="K43" s="290"/>
      <c r="L43" s="15"/>
      <c r="M43" s="15"/>
      <c r="N43" s="266"/>
    </row>
    <row r="44" spans="1:14" ht="38.25" x14ac:dyDescent="0.2">
      <c r="A44" s="2"/>
      <c r="B44" s="502" t="s">
        <v>47</v>
      </c>
      <c r="C44" s="261" t="s">
        <v>167</v>
      </c>
      <c r="D44" s="570" t="s">
        <v>6</v>
      </c>
      <c r="E44" s="278" t="s">
        <v>7</v>
      </c>
      <c r="F44" s="276" t="s">
        <v>36</v>
      </c>
      <c r="G44" s="276" t="s">
        <v>114</v>
      </c>
      <c r="H44" s="271">
        <v>31696</v>
      </c>
      <c r="I44" s="271">
        <v>17712</v>
      </c>
      <c r="J44" s="41">
        <f>I44/H44</f>
        <v>0.55880868248359417</v>
      </c>
      <c r="K44" s="275">
        <f>(J44+J45)/2</f>
        <v>0.77940434124179703</v>
      </c>
      <c r="L44" s="571"/>
      <c r="M44" s="16" t="s">
        <v>222</v>
      </c>
      <c r="N44" s="502" t="s">
        <v>141</v>
      </c>
    </row>
    <row r="45" spans="1:14" ht="25.5" x14ac:dyDescent="0.2">
      <c r="B45" s="560"/>
      <c r="C45" s="269"/>
      <c r="D45" s="561"/>
      <c r="E45" s="234" t="s">
        <v>7</v>
      </c>
      <c r="F45" s="261" t="s">
        <v>8</v>
      </c>
      <c r="G45" s="268" t="s">
        <v>9</v>
      </c>
      <c r="H45" s="265">
        <v>63</v>
      </c>
      <c r="I45" s="265">
        <v>63</v>
      </c>
      <c r="J45" s="69">
        <f>I45/H45</f>
        <v>1</v>
      </c>
      <c r="K45" s="266"/>
      <c r="L45" s="572"/>
      <c r="M45" s="16" t="s">
        <v>13</v>
      </c>
      <c r="N45" s="560"/>
    </row>
    <row r="46" spans="1:14" ht="12.75" x14ac:dyDescent="0.2">
      <c r="B46" s="117" t="s">
        <v>246</v>
      </c>
      <c r="C46" s="15"/>
      <c r="D46" s="15"/>
      <c r="E46" s="15"/>
      <c r="F46" s="15"/>
      <c r="G46" s="15"/>
      <c r="H46" s="15"/>
      <c r="I46" s="15"/>
      <c r="J46" s="40"/>
      <c r="K46" s="15"/>
      <c r="L46" s="15"/>
      <c r="M46" s="15"/>
      <c r="N46" s="266"/>
    </row>
    <row r="47" spans="1:14" ht="38.25" x14ac:dyDescent="0.2">
      <c r="B47" s="502" t="s">
        <v>207</v>
      </c>
      <c r="C47" s="261" t="s">
        <v>167</v>
      </c>
      <c r="D47" s="570" t="s">
        <v>6</v>
      </c>
      <c r="E47" s="278" t="s">
        <v>7</v>
      </c>
      <c r="F47" s="276" t="s">
        <v>36</v>
      </c>
      <c r="G47" s="276" t="s">
        <v>114</v>
      </c>
      <c r="H47" s="271">
        <v>1400</v>
      </c>
      <c r="I47" s="271">
        <v>1400</v>
      </c>
      <c r="J47" s="41">
        <f>I47/H47</f>
        <v>1</v>
      </c>
      <c r="K47" s="327">
        <f>(J47+J48)/2</f>
        <v>1</v>
      </c>
      <c r="L47" s="571"/>
      <c r="M47" s="16" t="s">
        <v>222</v>
      </c>
      <c r="N47" s="502" t="s">
        <v>140</v>
      </c>
    </row>
    <row r="48" spans="1:14" ht="25.5" x14ac:dyDescent="0.2">
      <c r="B48" s="560"/>
      <c r="C48" s="269"/>
      <c r="D48" s="561"/>
      <c r="E48" s="234" t="s">
        <v>7</v>
      </c>
      <c r="F48" s="261" t="s">
        <v>8</v>
      </c>
      <c r="G48" s="268" t="s">
        <v>9</v>
      </c>
      <c r="H48" s="265">
        <v>35</v>
      </c>
      <c r="I48" s="265">
        <v>35</v>
      </c>
      <c r="J48" s="41">
        <f>I48/H48</f>
        <v>1</v>
      </c>
      <c r="K48" s="266"/>
      <c r="L48" s="572"/>
      <c r="M48" s="16" t="s">
        <v>13</v>
      </c>
      <c r="N48" s="560"/>
    </row>
    <row r="49" spans="2:14" ht="12.75" x14ac:dyDescent="0.2">
      <c r="B49" s="117" t="s">
        <v>211</v>
      </c>
      <c r="C49" s="15"/>
      <c r="D49" s="15"/>
      <c r="E49" s="15"/>
      <c r="F49" s="15"/>
      <c r="G49" s="15"/>
      <c r="H49" s="15"/>
      <c r="I49" s="15"/>
      <c r="J49" s="40"/>
      <c r="K49" s="15"/>
      <c r="L49" s="15"/>
      <c r="M49" s="15"/>
      <c r="N49" s="266"/>
    </row>
    <row r="50" spans="2:14" ht="43.5" customHeight="1" x14ac:dyDescent="0.2">
      <c r="B50" s="502" t="s">
        <v>23</v>
      </c>
      <c r="C50" s="261" t="s">
        <v>212</v>
      </c>
      <c r="D50" s="570" t="s">
        <v>6</v>
      </c>
      <c r="E50" s="278" t="s">
        <v>7</v>
      </c>
      <c r="F50" s="276" t="s">
        <v>214</v>
      </c>
      <c r="G50" s="276" t="s">
        <v>25</v>
      </c>
      <c r="H50" s="271">
        <v>2040</v>
      </c>
      <c r="I50" s="271">
        <v>1272</v>
      </c>
      <c r="J50" s="41">
        <f>I50/H50</f>
        <v>0.62352941176470589</v>
      </c>
      <c r="K50" s="564">
        <f>(J50+J51+J52)/3</f>
        <v>0.74901960784313726</v>
      </c>
      <c r="L50" s="276" t="s">
        <v>72</v>
      </c>
      <c r="M50" s="16" t="s">
        <v>222</v>
      </c>
      <c r="N50" s="502" t="s">
        <v>141</v>
      </c>
    </row>
    <row r="51" spans="2:14" ht="54" customHeight="1" x14ac:dyDescent="0.2">
      <c r="B51" s="560"/>
      <c r="C51" s="269"/>
      <c r="D51" s="561"/>
      <c r="E51" s="234" t="s">
        <v>7</v>
      </c>
      <c r="F51" s="276" t="s">
        <v>213</v>
      </c>
      <c r="G51" s="268" t="s">
        <v>114</v>
      </c>
      <c r="H51" s="265">
        <v>8160</v>
      </c>
      <c r="I51" s="265">
        <v>5088</v>
      </c>
      <c r="J51" s="69">
        <f>I51/H51</f>
        <v>0.62352941176470589</v>
      </c>
      <c r="K51" s="565">
        <f>(J51+J52)/2</f>
        <v>0.81176470588235294</v>
      </c>
      <c r="L51" s="261"/>
      <c r="M51" s="16" t="s">
        <v>13</v>
      </c>
      <c r="N51" s="560"/>
    </row>
    <row r="52" spans="2:14" ht="25.5" x14ac:dyDescent="0.2">
      <c r="B52" s="560"/>
      <c r="C52" s="269"/>
      <c r="D52" s="561"/>
      <c r="E52" s="234" t="s">
        <v>7</v>
      </c>
      <c r="F52" s="261" t="s">
        <v>26</v>
      </c>
      <c r="G52" s="268" t="s">
        <v>9</v>
      </c>
      <c r="H52" s="265">
        <v>12</v>
      </c>
      <c r="I52" s="265">
        <v>12</v>
      </c>
      <c r="J52" s="69">
        <f>I52/H52</f>
        <v>1</v>
      </c>
      <c r="K52" s="566">
        <f>(J52+J53)/2</f>
        <v>0.5</v>
      </c>
      <c r="L52" s="265"/>
      <c r="M52" s="65" t="s">
        <v>40</v>
      </c>
      <c r="N52" s="560"/>
    </row>
    <row r="53" spans="2:14" ht="12.75" x14ac:dyDescent="0.2">
      <c r="B53" s="585" t="s">
        <v>81</v>
      </c>
      <c r="C53" s="585"/>
      <c r="D53" s="585"/>
      <c r="E53" s="585"/>
      <c r="F53" s="585"/>
      <c r="G53" s="585"/>
      <c r="H53" s="585"/>
      <c r="I53" s="585"/>
      <c r="J53" s="585"/>
      <c r="K53" s="585"/>
      <c r="L53" s="585"/>
      <c r="M53" s="585"/>
      <c r="N53" s="585"/>
    </row>
    <row r="54" spans="2:14" ht="12.75" x14ac:dyDescent="0.2">
      <c r="B54" s="627" t="s">
        <v>61</v>
      </c>
      <c r="C54" s="628"/>
      <c r="D54" s="595"/>
      <c r="E54" s="595"/>
      <c r="F54" s="595"/>
      <c r="G54" s="595"/>
      <c r="H54" s="595"/>
      <c r="I54" s="595"/>
      <c r="J54" s="595"/>
      <c r="K54" s="595"/>
      <c r="L54" s="595"/>
      <c r="M54" s="595"/>
      <c r="N54" s="596"/>
    </row>
    <row r="55" spans="2:14" ht="51" x14ac:dyDescent="0.25">
      <c r="B55" s="510" t="s">
        <v>97</v>
      </c>
      <c r="C55" s="61" t="s">
        <v>169</v>
      </c>
      <c r="D55" s="502" t="s">
        <v>62</v>
      </c>
      <c r="E55" s="46" t="s">
        <v>68</v>
      </c>
      <c r="F55" s="63" t="s">
        <v>98</v>
      </c>
      <c r="G55" s="63" t="s">
        <v>63</v>
      </c>
      <c r="H55" s="112">
        <v>100</v>
      </c>
      <c r="I55" s="112">
        <v>100</v>
      </c>
      <c r="J55" s="41">
        <f>I55/H55</f>
        <v>1</v>
      </c>
      <c r="K55" s="564">
        <f>(J55+J56)/2</f>
        <v>0.59393939393939399</v>
      </c>
      <c r="M55" s="502" t="s">
        <v>64</v>
      </c>
      <c r="N55" s="323" t="s">
        <v>141</v>
      </c>
    </row>
    <row r="56" spans="2:14" ht="25.5" x14ac:dyDescent="0.2">
      <c r="B56" s="511"/>
      <c r="C56" s="186"/>
      <c r="D56" s="503"/>
      <c r="E56" s="46" t="s">
        <v>7</v>
      </c>
      <c r="F56" s="63" t="s">
        <v>115</v>
      </c>
      <c r="G56" s="64" t="s">
        <v>65</v>
      </c>
      <c r="H56" s="112">
        <v>330</v>
      </c>
      <c r="I56" s="112">
        <v>62</v>
      </c>
      <c r="J56" s="41">
        <f>I56/H56</f>
        <v>0.18787878787878787</v>
      </c>
      <c r="K56" s="566"/>
      <c r="L56" s="63" t="s">
        <v>72</v>
      </c>
      <c r="M56" s="503"/>
      <c r="N56" s="325"/>
    </row>
    <row r="57" spans="2:14" x14ac:dyDescent="0.3">
      <c r="B57" s="2" t="s">
        <v>106</v>
      </c>
      <c r="N57" s="324"/>
    </row>
    <row r="58" spans="2:14" x14ac:dyDescent="0.3">
      <c r="G58" s="7"/>
      <c r="K58" s="3"/>
      <c r="L58" s="6"/>
      <c r="N58"/>
    </row>
    <row r="59" spans="2:14" x14ac:dyDescent="0.3">
      <c r="G59" s="7"/>
      <c r="K59" s="3"/>
      <c r="L59" s="6"/>
      <c r="N59"/>
    </row>
  </sheetData>
  <mergeCells count="35">
    <mergeCell ref="A4:A8"/>
    <mergeCell ref="B55:B56"/>
    <mergeCell ref="D55:D56"/>
    <mergeCell ref="B54:N54"/>
    <mergeCell ref="B53:N53"/>
    <mergeCell ref="B34:M34"/>
    <mergeCell ref="B38:B39"/>
    <mergeCell ref="D38:D39"/>
    <mergeCell ref="N38:N39"/>
    <mergeCell ref="D41:D42"/>
    <mergeCell ref="B1:N1"/>
    <mergeCell ref="B19:K19"/>
    <mergeCell ref="B21:N21"/>
    <mergeCell ref="B23:N23"/>
    <mergeCell ref="B27:N27"/>
    <mergeCell ref="B31:N31"/>
    <mergeCell ref="B29:N29"/>
    <mergeCell ref="B25:N25"/>
    <mergeCell ref="N41:N42"/>
    <mergeCell ref="B44:B45"/>
    <mergeCell ref="D44:D45"/>
    <mergeCell ref="N44:N45"/>
    <mergeCell ref="L41:L42"/>
    <mergeCell ref="L44:L45"/>
    <mergeCell ref="B41:B42"/>
    <mergeCell ref="M55:M56"/>
    <mergeCell ref="L47:L48"/>
    <mergeCell ref="B50:B52"/>
    <mergeCell ref="D50:D52"/>
    <mergeCell ref="N50:N52"/>
    <mergeCell ref="B47:B48"/>
    <mergeCell ref="D47:D48"/>
    <mergeCell ref="N47:N48"/>
    <mergeCell ref="K50:K52"/>
    <mergeCell ref="K55:K56"/>
  </mergeCells>
  <pageMargins left="0.25" right="0.25" top="0.75" bottom="0.75" header="0.3" footer="0.3"/>
  <pageSetup paperSize="9" scale="58" orientation="landscape" r:id="rId1"/>
  <rowBreaks count="1" manualBreakCount="1">
    <brk id="35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92D050"/>
  </sheetPr>
  <dimension ref="A1:N43"/>
  <sheetViews>
    <sheetView topLeftCell="A30" zoomScaleNormal="100" zoomScaleSheetLayoutView="100" zoomScalePageLayoutView="80" workbookViewId="0">
      <selection activeCell="K41" sqref="K41:K42"/>
    </sheetView>
  </sheetViews>
  <sheetFormatPr defaultRowHeight="20.25" x14ac:dyDescent="0.3"/>
  <cols>
    <col min="1" max="1" width="12.7109375" customWidth="1"/>
    <col min="2" max="2" width="19.42578125" style="2" customWidth="1"/>
    <col min="3" max="4" width="8" style="2" customWidth="1"/>
    <col min="5" max="5" width="10.7109375" style="2" customWidth="1"/>
    <col min="6" max="6" width="14" style="2" customWidth="1"/>
    <col min="7" max="7" width="7.42578125" style="2" customWidth="1"/>
    <col min="8" max="8" width="9" style="7" customWidth="1"/>
    <col min="9" max="9" width="10.28515625" style="7" customWidth="1"/>
    <col min="10" max="10" width="11.42578125" style="7" customWidth="1"/>
    <col min="11" max="11" width="12" style="7" customWidth="1"/>
    <col min="12" max="12" width="17.5703125" style="22" customWidth="1"/>
    <col min="13" max="13" width="16.140625" style="6" customWidth="1"/>
    <col min="14" max="14" width="15.570312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87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12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5.6" customHeight="1" x14ac:dyDescent="0.2">
      <c r="A4" s="550" t="s">
        <v>116</v>
      </c>
      <c r="B4" s="39" t="s">
        <v>71</v>
      </c>
      <c r="C4" s="246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5.6" customHeight="1" x14ac:dyDescent="0.2">
      <c r="A5" s="551"/>
      <c r="B5" s="39" t="s">
        <v>21</v>
      </c>
      <c r="C5" s="246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ht="57" customHeight="1" x14ac:dyDescent="0.2">
      <c r="A6" s="634"/>
      <c r="B6" s="61" t="s">
        <v>31</v>
      </c>
      <c r="C6" s="61" t="s">
        <v>165</v>
      </c>
      <c r="D6" s="64" t="s">
        <v>6</v>
      </c>
      <c r="E6" s="63" t="s">
        <v>7</v>
      </c>
      <c r="F6" s="63" t="s">
        <v>8</v>
      </c>
      <c r="G6" s="64" t="s">
        <v>9</v>
      </c>
      <c r="H6" s="347">
        <v>260</v>
      </c>
      <c r="I6" s="347">
        <v>257</v>
      </c>
      <c r="J6" s="41">
        <f>I6/H6</f>
        <v>0.9884615384615385</v>
      </c>
      <c r="K6" s="42">
        <f>J6</f>
        <v>0.9884615384615385</v>
      </c>
      <c r="L6" s="77"/>
      <c r="M6" s="16" t="s">
        <v>13</v>
      </c>
      <c r="N6" s="329" t="s">
        <v>139</v>
      </c>
    </row>
    <row r="7" spans="1:14" ht="18.75" customHeight="1" x14ac:dyDescent="0.2">
      <c r="A7" s="401"/>
      <c r="B7" s="39" t="s">
        <v>42</v>
      </c>
      <c r="C7" s="246"/>
      <c r="D7" s="15"/>
      <c r="E7" s="15"/>
      <c r="F7" s="15"/>
      <c r="G7" s="15"/>
      <c r="H7" s="15"/>
      <c r="I7" s="15"/>
      <c r="J7" s="15"/>
      <c r="K7" s="15"/>
      <c r="L7" s="15"/>
      <c r="M7" s="15"/>
      <c r="N7" s="40"/>
    </row>
    <row r="8" spans="1:14" ht="57" customHeight="1" x14ac:dyDescent="0.2">
      <c r="A8" s="401"/>
      <c r="B8" s="61" t="s">
        <v>31</v>
      </c>
      <c r="C8" s="61" t="s">
        <v>165</v>
      </c>
      <c r="D8" s="64" t="s">
        <v>6</v>
      </c>
      <c r="E8" s="63" t="s">
        <v>7</v>
      </c>
      <c r="F8" s="63" t="s">
        <v>8</v>
      </c>
      <c r="G8" s="64" t="s">
        <v>9</v>
      </c>
      <c r="H8" s="347">
        <v>1</v>
      </c>
      <c r="I8" s="347">
        <v>1</v>
      </c>
      <c r="J8" s="41">
        <f>I8/H8</f>
        <v>1</v>
      </c>
      <c r="K8" s="400">
        <f>J8</f>
        <v>1</v>
      </c>
      <c r="L8" s="46"/>
      <c r="M8" s="16" t="s">
        <v>13</v>
      </c>
      <c r="N8" s="403" t="s">
        <v>140</v>
      </c>
    </row>
    <row r="9" spans="1:14" ht="12.75" x14ac:dyDescent="0.2">
      <c r="A9" s="23"/>
      <c r="B9" s="39" t="s">
        <v>27</v>
      </c>
      <c r="C9" s="246"/>
      <c r="D9" s="15"/>
      <c r="E9" s="15"/>
      <c r="F9" s="15"/>
      <c r="G9" s="15"/>
      <c r="H9" s="15"/>
      <c r="I9" s="15"/>
      <c r="J9" s="15"/>
      <c r="K9" s="15"/>
      <c r="L9" s="15"/>
      <c r="M9" s="15"/>
      <c r="N9" s="40"/>
    </row>
    <row r="10" spans="1:14" s="27" customFormat="1" ht="64.5" customHeight="1" x14ac:dyDescent="0.2">
      <c r="A10" s="26"/>
      <c r="B10" s="61" t="s">
        <v>31</v>
      </c>
      <c r="C10" s="61" t="s">
        <v>165</v>
      </c>
      <c r="D10" s="64" t="s">
        <v>6</v>
      </c>
      <c r="E10" s="63" t="s">
        <v>7</v>
      </c>
      <c r="F10" s="63" t="s">
        <v>8</v>
      </c>
      <c r="G10" s="64" t="s">
        <v>9</v>
      </c>
      <c r="H10" s="347">
        <v>3</v>
      </c>
      <c r="I10" s="347">
        <v>3</v>
      </c>
      <c r="J10" s="41">
        <f>I10/H10</f>
        <v>1</v>
      </c>
      <c r="K10" s="115">
        <f>J10</f>
        <v>1</v>
      </c>
      <c r="L10" s="46"/>
      <c r="M10" s="16" t="s">
        <v>13</v>
      </c>
      <c r="N10" s="329" t="s">
        <v>140</v>
      </c>
    </row>
    <row r="11" spans="1:14" s="27" customFormat="1" ht="15" customHeight="1" x14ac:dyDescent="0.2">
      <c r="A11" s="26"/>
      <c r="B11" s="39" t="s">
        <v>66</v>
      </c>
      <c r="C11" s="246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40"/>
    </row>
    <row r="12" spans="1:14" ht="51.75" customHeight="1" x14ac:dyDescent="0.2">
      <c r="A12" s="23"/>
      <c r="B12" s="61" t="s">
        <v>31</v>
      </c>
      <c r="C12" s="61" t="s">
        <v>165</v>
      </c>
      <c r="D12" s="64" t="s">
        <v>6</v>
      </c>
      <c r="E12" s="63" t="s">
        <v>7</v>
      </c>
      <c r="F12" s="63" t="s">
        <v>8</v>
      </c>
      <c r="G12" s="64" t="s">
        <v>9</v>
      </c>
      <c r="H12" s="347">
        <v>25</v>
      </c>
      <c r="I12" s="347">
        <v>25</v>
      </c>
      <c r="J12" s="189">
        <f>I12/H12</f>
        <v>1</v>
      </c>
      <c r="K12" s="115">
        <f>J12</f>
        <v>1</v>
      </c>
      <c r="L12" s="77"/>
      <c r="M12" s="16" t="s">
        <v>13</v>
      </c>
      <c r="N12" s="131" t="s">
        <v>140</v>
      </c>
    </row>
    <row r="13" spans="1:14" s="27" customFormat="1" ht="13.5" customHeight="1" x14ac:dyDescent="0.2">
      <c r="A13" s="26"/>
      <c r="B13" s="39" t="s">
        <v>43</v>
      </c>
      <c r="C13" s="246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40"/>
    </row>
    <row r="14" spans="1:14" s="27" customFormat="1" ht="60.75" customHeight="1" x14ac:dyDescent="0.2">
      <c r="A14" s="26"/>
      <c r="B14" s="61" t="s">
        <v>31</v>
      </c>
      <c r="C14" s="61" t="s">
        <v>165</v>
      </c>
      <c r="D14" s="64" t="s">
        <v>6</v>
      </c>
      <c r="E14" s="63" t="s">
        <v>7</v>
      </c>
      <c r="F14" s="63" t="s">
        <v>8</v>
      </c>
      <c r="G14" s="64" t="s">
        <v>9</v>
      </c>
      <c r="H14" s="347">
        <v>3</v>
      </c>
      <c r="I14" s="347">
        <v>3</v>
      </c>
      <c r="J14" s="41">
        <f>I14/H14</f>
        <v>1</v>
      </c>
      <c r="K14" s="115">
        <f>J14</f>
        <v>1</v>
      </c>
      <c r="L14" s="46"/>
      <c r="M14" s="16" t="s">
        <v>13</v>
      </c>
      <c r="N14" s="131" t="s">
        <v>140</v>
      </c>
    </row>
    <row r="15" spans="1:14" ht="20.25" customHeight="1" x14ac:dyDescent="0.2">
      <c r="A15" s="23"/>
      <c r="B15" s="554" t="s">
        <v>117</v>
      </c>
      <c r="C15" s="555"/>
      <c r="D15" s="555"/>
      <c r="E15" s="555"/>
      <c r="F15" s="555"/>
      <c r="G15" s="555"/>
      <c r="H15" s="555"/>
      <c r="I15" s="555"/>
      <c r="J15" s="555"/>
      <c r="K15" s="555"/>
      <c r="L15" s="555"/>
      <c r="M15" s="555"/>
      <c r="N15" s="556"/>
    </row>
    <row r="16" spans="1:14" s="27" customFormat="1" ht="12.75" x14ac:dyDescent="0.2">
      <c r="A16" s="26"/>
      <c r="B16" s="520" t="s">
        <v>22</v>
      </c>
      <c r="C16" s="521"/>
      <c r="D16" s="521"/>
      <c r="E16" s="521"/>
      <c r="F16" s="521"/>
      <c r="G16" s="521"/>
      <c r="H16" s="521"/>
      <c r="I16" s="521"/>
      <c r="J16" s="521"/>
      <c r="K16" s="521"/>
      <c r="L16" s="521"/>
      <c r="M16" s="521"/>
      <c r="N16" s="522"/>
    </row>
    <row r="17" spans="1:14" s="27" customFormat="1" ht="57.75" customHeight="1" x14ac:dyDescent="0.2">
      <c r="A17" s="26"/>
      <c r="B17" s="63" t="s">
        <v>34</v>
      </c>
      <c r="C17" s="63" t="s">
        <v>166</v>
      </c>
      <c r="D17" s="64" t="s">
        <v>6</v>
      </c>
      <c r="E17" s="63" t="s">
        <v>7</v>
      </c>
      <c r="F17" s="63" t="s">
        <v>8</v>
      </c>
      <c r="G17" s="64" t="s">
        <v>9</v>
      </c>
      <c r="H17" s="347">
        <v>355</v>
      </c>
      <c r="I17" s="347">
        <v>353</v>
      </c>
      <c r="J17" s="56">
        <f>I17/H17</f>
        <v>0.9943661971830986</v>
      </c>
      <c r="K17" s="162">
        <f>J17</f>
        <v>0.9943661971830986</v>
      </c>
      <c r="L17" s="77"/>
      <c r="M17" s="16" t="s">
        <v>13</v>
      </c>
      <c r="N17" s="131" t="s">
        <v>142</v>
      </c>
    </row>
    <row r="18" spans="1:14" s="339" customFormat="1" ht="15.75" customHeight="1" x14ac:dyDescent="0.2">
      <c r="A18" s="23"/>
      <c r="B18" s="504" t="s">
        <v>66</v>
      </c>
      <c r="C18" s="505"/>
      <c r="D18" s="505"/>
      <c r="E18" s="505"/>
      <c r="F18" s="505"/>
      <c r="G18" s="505"/>
      <c r="H18" s="505"/>
      <c r="I18" s="505"/>
      <c r="J18" s="505"/>
      <c r="K18" s="505"/>
      <c r="L18" s="505"/>
      <c r="M18" s="505"/>
      <c r="N18" s="506"/>
    </row>
    <row r="19" spans="1:14" s="27" customFormat="1" ht="51" x14ac:dyDescent="0.2">
      <c r="A19" s="26"/>
      <c r="B19" s="63" t="s">
        <v>34</v>
      </c>
      <c r="C19" s="63" t="s">
        <v>166</v>
      </c>
      <c r="D19" s="64" t="s">
        <v>6</v>
      </c>
      <c r="E19" s="63" t="s">
        <v>7</v>
      </c>
      <c r="F19" s="63" t="s">
        <v>8</v>
      </c>
      <c r="G19" s="64" t="s">
        <v>9</v>
      </c>
      <c r="H19" s="347">
        <v>9</v>
      </c>
      <c r="I19" s="347">
        <v>9</v>
      </c>
      <c r="J19" s="56">
        <v>1</v>
      </c>
      <c r="K19" s="162">
        <f>J19</f>
        <v>1</v>
      </c>
      <c r="L19" s="77"/>
      <c r="M19" s="16" t="s">
        <v>13</v>
      </c>
      <c r="N19" s="131" t="s">
        <v>140</v>
      </c>
    </row>
    <row r="20" spans="1:14" s="27" customFormat="1" ht="12.75" x14ac:dyDescent="0.2">
      <c r="A20" s="26"/>
      <c r="B20" s="520" t="s">
        <v>27</v>
      </c>
      <c r="C20" s="521"/>
      <c r="D20" s="521"/>
      <c r="E20" s="521"/>
      <c r="F20" s="521"/>
      <c r="G20" s="521"/>
      <c r="H20" s="521"/>
      <c r="I20" s="521"/>
      <c r="J20" s="521"/>
      <c r="K20" s="521"/>
      <c r="L20" s="521"/>
      <c r="M20" s="521"/>
      <c r="N20" s="522"/>
    </row>
    <row r="21" spans="1:14" ht="52.5" customHeight="1" x14ac:dyDescent="0.2">
      <c r="A21" s="23"/>
      <c r="B21" s="63" t="s">
        <v>34</v>
      </c>
      <c r="C21" s="63" t="s">
        <v>166</v>
      </c>
      <c r="D21" s="64" t="s">
        <v>6</v>
      </c>
      <c r="E21" s="63" t="s">
        <v>7</v>
      </c>
      <c r="F21" s="63" t="s">
        <v>8</v>
      </c>
      <c r="G21" s="64" t="s">
        <v>9</v>
      </c>
      <c r="H21" s="347">
        <v>4</v>
      </c>
      <c r="I21" s="347">
        <v>4</v>
      </c>
      <c r="J21" s="56">
        <v>1</v>
      </c>
      <c r="K21" s="162">
        <v>1</v>
      </c>
      <c r="L21" s="165"/>
      <c r="M21" s="16" t="s">
        <v>13</v>
      </c>
      <c r="N21" s="131" t="s">
        <v>140</v>
      </c>
    </row>
    <row r="22" spans="1:14" s="27" customFormat="1" ht="12.75" x14ac:dyDescent="0.2">
      <c r="A22" s="26"/>
      <c r="B22" s="520" t="s">
        <v>43</v>
      </c>
      <c r="C22" s="521"/>
      <c r="D22" s="521"/>
      <c r="E22" s="521"/>
      <c r="F22" s="521"/>
      <c r="G22" s="521"/>
      <c r="H22" s="521"/>
      <c r="I22" s="521"/>
      <c r="J22" s="521"/>
      <c r="K22" s="521"/>
      <c r="L22" s="521"/>
      <c r="M22" s="521"/>
      <c r="N22" s="522"/>
    </row>
    <row r="23" spans="1:14" ht="52.5" customHeight="1" x14ac:dyDescent="0.2">
      <c r="A23" s="23"/>
      <c r="B23" s="63" t="s">
        <v>34</v>
      </c>
      <c r="C23" s="63" t="s">
        <v>166</v>
      </c>
      <c r="D23" s="64" t="s">
        <v>6</v>
      </c>
      <c r="E23" s="63" t="s">
        <v>7</v>
      </c>
      <c r="F23" s="63" t="s">
        <v>8</v>
      </c>
      <c r="G23" s="64" t="s">
        <v>9</v>
      </c>
      <c r="H23" s="347">
        <v>2</v>
      </c>
      <c r="I23" s="347">
        <v>2</v>
      </c>
      <c r="J23" s="56">
        <v>1</v>
      </c>
      <c r="K23" s="322">
        <v>1.1000000000000001</v>
      </c>
      <c r="L23" s="77" t="s">
        <v>247</v>
      </c>
      <c r="M23" s="16" t="s">
        <v>13</v>
      </c>
      <c r="N23" s="329" t="s">
        <v>140</v>
      </c>
    </row>
    <row r="24" spans="1:14" ht="14.25" customHeight="1" x14ac:dyDescent="0.2">
      <c r="A24" s="23"/>
      <c r="B24" s="635" t="s">
        <v>118</v>
      </c>
      <c r="C24" s="636"/>
      <c r="D24" s="636"/>
      <c r="E24" s="636"/>
      <c r="F24" s="636"/>
      <c r="G24" s="636"/>
      <c r="H24" s="636"/>
      <c r="I24" s="636"/>
      <c r="J24" s="636"/>
      <c r="K24" s="636"/>
      <c r="L24" s="636"/>
      <c r="M24" s="636"/>
      <c r="N24" s="637"/>
    </row>
    <row r="25" spans="1:14" ht="28.5" customHeight="1" x14ac:dyDescent="0.2">
      <c r="A25" s="23"/>
      <c r="B25" s="593" t="s">
        <v>215</v>
      </c>
      <c r="C25" s="593"/>
      <c r="D25" s="593"/>
      <c r="E25" s="593"/>
      <c r="F25" s="593"/>
      <c r="G25" s="593"/>
      <c r="H25" s="593"/>
      <c r="I25" s="593"/>
      <c r="J25" s="593"/>
      <c r="K25" s="593"/>
      <c r="L25" s="593"/>
      <c r="M25" s="593"/>
      <c r="N25" s="593"/>
    </row>
    <row r="26" spans="1:14" s="27" customFormat="1" ht="57.75" customHeight="1" x14ac:dyDescent="0.2">
      <c r="A26" s="26"/>
      <c r="B26" s="61" t="s">
        <v>35</v>
      </c>
      <c r="C26" s="61" t="s">
        <v>170</v>
      </c>
      <c r="D26" s="64" t="s">
        <v>6</v>
      </c>
      <c r="E26" s="63" t="s">
        <v>7</v>
      </c>
      <c r="F26" s="63" t="s">
        <v>8</v>
      </c>
      <c r="G26" s="64" t="s">
        <v>9</v>
      </c>
      <c r="H26" s="347">
        <v>59</v>
      </c>
      <c r="I26" s="347">
        <v>57</v>
      </c>
      <c r="J26" s="56">
        <f>I26/H26</f>
        <v>0.96610169491525422</v>
      </c>
      <c r="K26" s="196">
        <f>J26</f>
        <v>0.96610169491525422</v>
      </c>
      <c r="L26" s="198"/>
      <c r="M26" s="16" t="s">
        <v>13</v>
      </c>
      <c r="N26" s="131" t="s">
        <v>139</v>
      </c>
    </row>
    <row r="27" spans="1:14" s="27" customFormat="1" ht="19.5" customHeight="1" x14ac:dyDescent="0.2">
      <c r="A27" s="26"/>
      <c r="B27" s="641" t="s">
        <v>80</v>
      </c>
      <c r="C27" s="641"/>
      <c r="D27" s="641"/>
      <c r="E27" s="641"/>
      <c r="F27" s="641"/>
      <c r="G27" s="641"/>
      <c r="H27" s="641"/>
      <c r="I27" s="641"/>
      <c r="J27" s="641"/>
      <c r="K27" s="641"/>
      <c r="L27" s="641"/>
      <c r="M27" s="641"/>
      <c r="N27" s="641"/>
    </row>
    <row r="28" spans="1:14" s="339" customFormat="1" ht="19.5" customHeight="1" x14ac:dyDescent="0.2">
      <c r="A28" s="23"/>
      <c r="B28" s="629" t="s">
        <v>193</v>
      </c>
      <c r="C28" s="630"/>
      <c r="D28" s="630"/>
      <c r="E28" s="630"/>
      <c r="F28" s="630"/>
      <c r="G28" s="630"/>
      <c r="H28" s="630"/>
      <c r="I28" s="630"/>
      <c r="J28" s="630"/>
      <c r="K28" s="630"/>
      <c r="L28" s="630"/>
      <c r="M28" s="630"/>
      <c r="N28" s="631"/>
    </row>
    <row r="29" spans="1:14" ht="54" customHeight="1" x14ac:dyDescent="0.2">
      <c r="A29" s="23"/>
      <c r="B29" s="510" t="s">
        <v>47</v>
      </c>
      <c r="C29" s="567" t="s">
        <v>167</v>
      </c>
      <c r="D29" s="632" t="s">
        <v>6</v>
      </c>
      <c r="E29" s="510" t="s">
        <v>7</v>
      </c>
      <c r="F29" s="63" t="s">
        <v>16</v>
      </c>
      <c r="G29" s="63" t="s">
        <v>24</v>
      </c>
      <c r="H29" s="347">
        <v>22732</v>
      </c>
      <c r="I29" s="347">
        <v>12429</v>
      </c>
      <c r="J29" s="45">
        <f>I29/H29</f>
        <v>0.54676227344712303</v>
      </c>
      <c r="K29" s="540">
        <f>(J29+J30)/2</f>
        <v>0.78474477308719792</v>
      </c>
      <c r="L29" s="271" t="s">
        <v>48</v>
      </c>
      <c r="M29" s="16" t="s">
        <v>222</v>
      </c>
      <c r="N29" s="564" t="s">
        <v>141</v>
      </c>
    </row>
    <row r="30" spans="1:14" ht="40.5" customHeight="1" x14ac:dyDescent="0.2">
      <c r="A30" s="106"/>
      <c r="B30" s="511"/>
      <c r="C30" s="568"/>
      <c r="D30" s="633"/>
      <c r="E30" s="511"/>
      <c r="F30" s="63" t="s">
        <v>8</v>
      </c>
      <c r="G30" s="63" t="s">
        <v>9</v>
      </c>
      <c r="H30" s="347">
        <v>132</v>
      </c>
      <c r="I30" s="347">
        <v>135</v>
      </c>
      <c r="J30" s="45">
        <f>I30/H30</f>
        <v>1.0227272727272727</v>
      </c>
      <c r="K30" s="542"/>
      <c r="L30" s="326" t="s">
        <v>248</v>
      </c>
      <c r="M30" s="16" t="s">
        <v>13</v>
      </c>
      <c r="N30" s="566"/>
    </row>
    <row r="31" spans="1:14" s="339" customFormat="1" ht="18" customHeight="1" x14ac:dyDescent="0.2">
      <c r="A31" s="106"/>
      <c r="B31" s="629" t="s">
        <v>195</v>
      </c>
      <c r="C31" s="630"/>
      <c r="D31" s="630"/>
      <c r="E31" s="630"/>
      <c r="F31" s="630"/>
      <c r="G31" s="630"/>
      <c r="H31" s="630"/>
      <c r="I31" s="630"/>
      <c r="J31" s="630"/>
      <c r="K31" s="630"/>
      <c r="L31" s="630"/>
      <c r="M31" s="630"/>
      <c r="N31" s="631"/>
    </row>
    <row r="32" spans="1:14" ht="49.5" customHeight="1" x14ac:dyDescent="0.2">
      <c r="B32" s="510" t="s">
        <v>47</v>
      </c>
      <c r="C32" s="567" t="s">
        <v>167</v>
      </c>
      <c r="D32" s="632" t="s">
        <v>6</v>
      </c>
      <c r="E32" s="510" t="s">
        <v>7</v>
      </c>
      <c r="F32" s="63" t="s">
        <v>16</v>
      </c>
      <c r="G32" s="63" t="s">
        <v>24</v>
      </c>
      <c r="H32" s="347">
        <v>7786</v>
      </c>
      <c r="I32" s="347">
        <v>4326</v>
      </c>
      <c r="J32" s="45">
        <f>I32/H32</f>
        <v>0.55561263806832772</v>
      </c>
      <c r="K32" s="540">
        <f>(J32+J33)/2</f>
        <v>0.77780631903416386</v>
      </c>
      <c r="L32" s="271" t="s">
        <v>48</v>
      </c>
      <c r="M32" s="16" t="s">
        <v>222</v>
      </c>
      <c r="N32" s="564" t="s">
        <v>141</v>
      </c>
    </row>
    <row r="33" spans="2:14" ht="49.5" customHeight="1" x14ac:dyDescent="0.2">
      <c r="B33" s="511"/>
      <c r="C33" s="568"/>
      <c r="D33" s="633"/>
      <c r="E33" s="511"/>
      <c r="F33" s="63" t="s">
        <v>8</v>
      </c>
      <c r="G33" s="63" t="s">
        <v>9</v>
      </c>
      <c r="H33" s="347">
        <v>82</v>
      </c>
      <c r="I33" s="347">
        <v>82</v>
      </c>
      <c r="J33" s="45">
        <f>I33/H33</f>
        <v>1</v>
      </c>
      <c r="K33" s="542"/>
      <c r="L33" s="271"/>
      <c r="M33" s="16" t="s">
        <v>13</v>
      </c>
      <c r="N33" s="566"/>
    </row>
    <row r="34" spans="2:14" s="339" customFormat="1" ht="18" customHeight="1" x14ac:dyDescent="0.2">
      <c r="B34" s="629" t="s">
        <v>225</v>
      </c>
      <c r="C34" s="630"/>
      <c r="D34" s="630"/>
      <c r="E34" s="630"/>
      <c r="F34" s="630"/>
      <c r="G34" s="630"/>
      <c r="H34" s="630"/>
      <c r="I34" s="630"/>
      <c r="J34" s="630"/>
      <c r="K34" s="630"/>
      <c r="L34" s="630"/>
      <c r="M34" s="630"/>
      <c r="N34" s="631"/>
    </row>
    <row r="35" spans="2:14" ht="38.25" x14ac:dyDescent="0.2">
      <c r="B35" s="510" t="s">
        <v>47</v>
      </c>
      <c r="C35" s="567" t="s">
        <v>167</v>
      </c>
      <c r="D35" s="632" t="s">
        <v>6</v>
      </c>
      <c r="E35" s="510" t="s">
        <v>7</v>
      </c>
      <c r="F35" s="63" t="s">
        <v>16</v>
      </c>
      <c r="G35" s="63" t="s">
        <v>24</v>
      </c>
      <c r="H35" s="347">
        <v>4556</v>
      </c>
      <c r="I35" s="347">
        <v>2531</v>
      </c>
      <c r="J35" s="45">
        <f>I35/H35</f>
        <v>0.55553116769095701</v>
      </c>
      <c r="K35" s="540">
        <f>(J35+J36)/2</f>
        <v>0.79269095697980685</v>
      </c>
      <c r="L35" s="271" t="s">
        <v>48</v>
      </c>
      <c r="M35" s="16" t="s">
        <v>222</v>
      </c>
      <c r="N35" s="564" t="s">
        <v>141</v>
      </c>
    </row>
    <row r="36" spans="2:14" ht="25.5" x14ac:dyDescent="0.2">
      <c r="B36" s="511"/>
      <c r="C36" s="568"/>
      <c r="D36" s="633"/>
      <c r="E36" s="511"/>
      <c r="F36" s="63" t="s">
        <v>8</v>
      </c>
      <c r="G36" s="63" t="s">
        <v>9</v>
      </c>
      <c r="H36" s="347">
        <v>67</v>
      </c>
      <c r="I36" s="347">
        <v>69</v>
      </c>
      <c r="J36" s="45">
        <f>I36/H36</f>
        <v>1.0298507462686568</v>
      </c>
      <c r="K36" s="542"/>
      <c r="L36" s="271"/>
      <c r="M36" s="16" t="s">
        <v>13</v>
      </c>
      <c r="N36" s="566"/>
    </row>
    <row r="37" spans="2:14" ht="12.75" x14ac:dyDescent="0.2">
      <c r="B37" s="638" t="s">
        <v>261</v>
      </c>
      <c r="C37" s="639"/>
      <c r="D37" s="639"/>
      <c r="E37" s="639"/>
      <c r="F37" s="639"/>
      <c r="G37" s="639"/>
      <c r="H37" s="639"/>
      <c r="I37" s="639"/>
      <c r="J37" s="639"/>
      <c r="K37" s="639"/>
      <c r="L37" s="639"/>
      <c r="M37" s="639"/>
      <c r="N37" s="640"/>
    </row>
    <row r="38" spans="2:14" ht="38.25" x14ac:dyDescent="0.2">
      <c r="B38" s="510" t="s">
        <v>47</v>
      </c>
      <c r="C38" s="567" t="s">
        <v>167</v>
      </c>
      <c r="D38" s="632" t="s">
        <v>6</v>
      </c>
      <c r="E38" s="510" t="s">
        <v>7</v>
      </c>
      <c r="F38" s="63" t="s">
        <v>16</v>
      </c>
      <c r="G38" s="63" t="s">
        <v>24</v>
      </c>
      <c r="H38" s="347">
        <v>816</v>
      </c>
      <c r="I38" s="347">
        <v>453</v>
      </c>
      <c r="J38" s="45">
        <f>I38/H38</f>
        <v>0.55514705882352944</v>
      </c>
      <c r="K38" s="540">
        <f>(J38+J39)/2</f>
        <v>0.77757352941176472</v>
      </c>
      <c r="L38" s="103" t="s">
        <v>48</v>
      </c>
      <c r="M38" s="16" t="s">
        <v>222</v>
      </c>
      <c r="N38" s="564" t="s">
        <v>141</v>
      </c>
    </row>
    <row r="39" spans="2:14" ht="25.5" x14ac:dyDescent="0.2">
      <c r="B39" s="511"/>
      <c r="C39" s="568"/>
      <c r="D39" s="633"/>
      <c r="E39" s="511"/>
      <c r="F39" s="63" t="s">
        <v>8</v>
      </c>
      <c r="G39" s="63" t="s">
        <v>9</v>
      </c>
      <c r="H39" s="347">
        <v>12</v>
      </c>
      <c r="I39" s="347">
        <v>12</v>
      </c>
      <c r="J39" s="45">
        <f>I39/H39</f>
        <v>1</v>
      </c>
      <c r="K39" s="542"/>
      <c r="L39" s="103"/>
      <c r="M39" s="16" t="s">
        <v>13</v>
      </c>
      <c r="N39" s="566"/>
    </row>
    <row r="40" spans="2:14" ht="12.75" x14ac:dyDescent="0.2">
      <c r="B40" s="638" t="s">
        <v>210</v>
      </c>
      <c r="C40" s="639"/>
      <c r="D40" s="639"/>
      <c r="E40" s="639"/>
      <c r="F40" s="639"/>
      <c r="G40" s="639"/>
      <c r="H40" s="639"/>
      <c r="I40" s="639"/>
      <c r="J40" s="639"/>
      <c r="K40" s="639"/>
      <c r="L40" s="639"/>
      <c r="M40" s="639"/>
      <c r="N40" s="640"/>
    </row>
    <row r="41" spans="2:14" ht="38.25" x14ac:dyDescent="0.2">
      <c r="B41" s="510" t="s">
        <v>47</v>
      </c>
      <c r="C41" s="567" t="s">
        <v>167</v>
      </c>
      <c r="D41" s="632" t="s">
        <v>6</v>
      </c>
      <c r="E41" s="510" t="s">
        <v>7</v>
      </c>
      <c r="F41" s="63" t="s">
        <v>16</v>
      </c>
      <c r="G41" s="63" t="s">
        <v>24</v>
      </c>
      <c r="H41" s="347">
        <v>2040</v>
      </c>
      <c r="I41" s="347">
        <v>1133</v>
      </c>
      <c r="J41" s="45">
        <f>I41/H41</f>
        <v>0.55539215686274512</v>
      </c>
      <c r="K41" s="540">
        <f>(J41+J42)/2</f>
        <v>0.77769607843137256</v>
      </c>
      <c r="L41" s="326" t="s">
        <v>48</v>
      </c>
      <c r="M41" s="16" t="s">
        <v>222</v>
      </c>
      <c r="N41" s="564" t="s">
        <v>141</v>
      </c>
    </row>
    <row r="42" spans="2:14" ht="25.5" x14ac:dyDescent="0.2">
      <c r="B42" s="511"/>
      <c r="C42" s="568"/>
      <c r="D42" s="633"/>
      <c r="E42" s="511"/>
      <c r="F42" s="63" t="s">
        <v>8</v>
      </c>
      <c r="G42" s="63" t="s">
        <v>9</v>
      </c>
      <c r="H42" s="347">
        <v>30</v>
      </c>
      <c r="I42" s="347">
        <v>30</v>
      </c>
      <c r="J42" s="45">
        <f>I42/H42</f>
        <v>1</v>
      </c>
      <c r="K42" s="542"/>
      <c r="L42" s="326"/>
      <c r="M42" s="16" t="s">
        <v>13</v>
      </c>
      <c r="N42" s="566"/>
    </row>
    <row r="43" spans="2:14" ht="12.75" x14ac:dyDescent="0.2">
      <c r="D43" s="107"/>
      <c r="E43" s="108"/>
      <c r="F43" s="108"/>
      <c r="G43" s="107"/>
      <c r="H43" s="107"/>
      <c r="I43" s="107"/>
      <c r="J43" s="109"/>
      <c r="K43" s="109"/>
      <c r="L43" s="110"/>
      <c r="M43" s="110"/>
      <c r="N43" s="111"/>
    </row>
  </sheetData>
  <mergeCells count="45">
    <mergeCell ref="C32:C33"/>
    <mergeCell ref="C38:C39"/>
    <mergeCell ref="C35:C36"/>
    <mergeCell ref="B40:N40"/>
    <mergeCell ref="B41:B42"/>
    <mergeCell ref="C41:C42"/>
    <mergeCell ref="D41:D42"/>
    <mergeCell ref="E41:E42"/>
    <mergeCell ref="K41:K42"/>
    <mergeCell ref="N41:N42"/>
    <mergeCell ref="B37:N37"/>
    <mergeCell ref="B27:N27"/>
    <mergeCell ref="B38:B39"/>
    <mergeCell ref="D38:D39"/>
    <mergeCell ref="E38:E39"/>
    <mergeCell ref="K38:K39"/>
    <mergeCell ref="N38:N39"/>
    <mergeCell ref="B28:N28"/>
    <mergeCell ref="B29:B30"/>
    <mergeCell ref="D29:D30"/>
    <mergeCell ref="A4:A6"/>
    <mergeCell ref="B1:N1"/>
    <mergeCell ref="B15:N15"/>
    <mergeCell ref="B16:N16"/>
    <mergeCell ref="B24:N24"/>
    <mergeCell ref="B25:N25"/>
    <mergeCell ref="B18:N18"/>
    <mergeCell ref="B20:N20"/>
    <mergeCell ref="B22:N22"/>
    <mergeCell ref="E29:E30"/>
    <mergeCell ref="K29:K30"/>
    <mergeCell ref="N29:N30"/>
    <mergeCell ref="B31:N31"/>
    <mergeCell ref="B32:B33"/>
    <mergeCell ref="D32:D33"/>
    <mergeCell ref="E32:E33"/>
    <mergeCell ref="K32:K33"/>
    <mergeCell ref="N32:N33"/>
    <mergeCell ref="C29:C30"/>
    <mergeCell ref="B34:N34"/>
    <mergeCell ref="B35:B36"/>
    <mergeCell ref="D35:D36"/>
    <mergeCell ref="E35:E36"/>
    <mergeCell ref="K35:K36"/>
    <mergeCell ref="N35:N36"/>
  </mergeCells>
  <pageMargins left="0.25" right="0.25" top="0.75" bottom="0.75" header="0.3" footer="0.3"/>
  <pageSetup paperSize="9" scale="89" orientation="landscape" r:id="rId1"/>
  <rowBreaks count="1" manualBreakCount="1">
    <brk id="15" max="1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92D050"/>
  </sheetPr>
  <dimension ref="A1:R47"/>
  <sheetViews>
    <sheetView topLeftCell="A31" zoomScaleNormal="100" zoomScaleSheetLayoutView="100" zoomScalePageLayoutView="80" workbookViewId="0">
      <selection activeCell="K44" sqref="K44"/>
    </sheetView>
  </sheetViews>
  <sheetFormatPr defaultRowHeight="20.25" x14ac:dyDescent="0.3"/>
  <cols>
    <col min="1" max="1" width="12" customWidth="1"/>
    <col min="2" max="2" width="27.5703125" style="2" customWidth="1"/>
    <col min="3" max="3" width="8.140625" style="2" customWidth="1"/>
    <col min="4" max="4" width="8" style="2" customWidth="1"/>
    <col min="5" max="5" width="10.7109375" style="2" customWidth="1"/>
    <col min="6" max="6" width="12.5703125" style="2" customWidth="1"/>
    <col min="7" max="7" width="8.140625" style="2" customWidth="1"/>
    <col min="8" max="8" width="9" style="7" customWidth="1"/>
    <col min="9" max="10" width="10.28515625" style="7" customWidth="1"/>
    <col min="11" max="11" width="12.42578125" style="7" customWidth="1"/>
    <col min="12" max="12" width="17.5703125" style="22" customWidth="1"/>
    <col min="13" max="13" width="14" style="6" customWidth="1"/>
    <col min="14" max="14" width="15.14062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95.45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1" customFormat="1" ht="15.6" customHeight="1" x14ac:dyDescent="0.2">
      <c r="A4" s="550" t="s">
        <v>119</v>
      </c>
      <c r="B4" s="68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5.6" customHeight="1" x14ac:dyDescent="0.2">
      <c r="A5" s="551"/>
      <c r="B5" s="117" t="s">
        <v>69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25" customFormat="1" ht="15.6" customHeight="1" x14ac:dyDescent="0.2">
      <c r="A6" s="551"/>
      <c r="B6" s="68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54" customHeight="1" x14ac:dyDescent="0.2">
      <c r="A7" s="23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79">
        <v>85</v>
      </c>
      <c r="I7" s="79">
        <v>84</v>
      </c>
      <c r="J7" s="41">
        <f>I7/H7</f>
        <v>0.9882352941176471</v>
      </c>
      <c r="K7" s="42">
        <f>J7</f>
        <v>0.9882352941176471</v>
      </c>
      <c r="L7" s="16" t="s">
        <v>249</v>
      </c>
      <c r="M7" s="16" t="s">
        <v>13</v>
      </c>
      <c r="N7" s="131" t="s">
        <v>142</v>
      </c>
    </row>
    <row r="8" spans="1:14" ht="12.75" x14ac:dyDescent="0.2">
      <c r="A8" s="23"/>
      <c r="B8" s="117" t="s">
        <v>27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51" x14ac:dyDescent="0.2">
      <c r="A9" s="23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79">
        <v>1</v>
      </c>
      <c r="I9" s="79">
        <v>1</v>
      </c>
      <c r="J9" s="189">
        <v>1</v>
      </c>
      <c r="K9" s="115">
        <f>J9</f>
        <v>1</v>
      </c>
      <c r="L9" s="16"/>
      <c r="M9" s="16" t="s">
        <v>13</v>
      </c>
      <c r="N9" s="329" t="s">
        <v>140</v>
      </c>
    </row>
    <row r="10" spans="1:14" s="27" customFormat="1" ht="12.75" x14ac:dyDescent="0.2">
      <c r="A10" s="26"/>
      <c r="B10" s="117" t="s">
        <v>66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ht="51.75" customHeight="1" x14ac:dyDescent="0.2">
      <c r="A11" s="23"/>
      <c r="B11" s="61" t="s">
        <v>31</v>
      </c>
      <c r="C11" s="61" t="s">
        <v>165</v>
      </c>
      <c r="D11" s="79" t="s">
        <v>6</v>
      </c>
      <c r="E11" s="46" t="s">
        <v>7</v>
      </c>
      <c r="F11" s="46" t="s">
        <v>8</v>
      </c>
      <c r="G11" s="79" t="s">
        <v>9</v>
      </c>
      <c r="H11" s="79">
        <v>16</v>
      </c>
      <c r="I11" s="79">
        <v>21</v>
      </c>
      <c r="J11" s="41">
        <v>1.1000000000000001</v>
      </c>
      <c r="K11" s="115">
        <f>J11</f>
        <v>1.1000000000000001</v>
      </c>
      <c r="L11" s="16"/>
      <c r="M11" s="16" t="s">
        <v>13</v>
      </c>
      <c r="N11" s="131" t="s">
        <v>140</v>
      </c>
    </row>
    <row r="12" spans="1:14" ht="16.5" customHeight="1" x14ac:dyDescent="0.2">
      <c r="A12" s="23"/>
      <c r="B12" s="35" t="s">
        <v>85</v>
      </c>
      <c r="C12" s="241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40"/>
    </row>
    <row r="13" spans="1:14" s="27" customFormat="1" ht="12.75" x14ac:dyDescent="0.2">
      <c r="A13" s="26"/>
      <c r="B13" s="642" t="s">
        <v>22</v>
      </c>
      <c r="C13" s="643"/>
      <c r="D13" s="643"/>
      <c r="E13" s="643"/>
      <c r="F13" s="643"/>
      <c r="G13" s="643"/>
      <c r="H13" s="643"/>
      <c r="I13" s="643"/>
      <c r="J13" s="643"/>
      <c r="K13" s="644"/>
      <c r="L13" s="15"/>
      <c r="M13" s="15"/>
      <c r="N13" s="40"/>
    </row>
    <row r="14" spans="1:14" s="27" customFormat="1" ht="51" x14ac:dyDescent="0.2">
      <c r="A14" s="26"/>
      <c r="B14" s="209" t="s">
        <v>34</v>
      </c>
      <c r="C14" s="249" t="s">
        <v>166</v>
      </c>
      <c r="D14" s="192" t="s">
        <v>6</v>
      </c>
      <c r="E14" s="211" t="s">
        <v>7</v>
      </c>
      <c r="F14" s="211" t="s">
        <v>8</v>
      </c>
      <c r="G14" s="192" t="s">
        <v>9</v>
      </c>
      <c r="H14" s="192">
        <v>152</v>
      </c>
      <c r="I14" s="192">
        <v>154</v>
      </c>
      <c r="J14" s="41">
        <f>I14/H14</f>
        <v>1.013157894736842</v>
      </c>
      <c r="K14" s="213">
        <f>J14</f>
        <v>1.013157894736842</v>
      </c>
      <c r="L14" s="326"/>
      <c r="M14" s="16" t="s">
        <v>13</v>
      </c>
      <c r="N14" s="403" t="s">
        <v>140</v>
      </c>
    </row>
    <row r="15" spans="1:14" ht="12.75" x14ac:dyDescent="0.2">
      <c r="A15" s="23"/>
      <c r="B15" s="516" t="s">
        <v>66</v>
      </c>
      <c r="C15" s="517"/>
      <c r="D15" s="517"/>
      <c r="E15" s="517"/>
      <c r="F15" s="517"/>
      <c r="G15" s="517"/>
      <c r="H15" s="517"/>
      <c r="I15" s="517"/>
      <c r="J15" s="517"/>
      <c r="K15" s="517"/>
      <c r="L15" s="517"/>
      <c r="M15" s="517"/>
      <c r="N15" s="518"/>
    </row>
    <row r="16" spans="1:14" ht="52.5" customHeight="1" x14ac:dyDescent="0.2">
      <c r="A16" s="23"/>
      <c r="B16" s="209" t="s">
        <v>34</v>
      </c>
      <c r="C16" s="249" t="s">
        <v>166</v>
      </c>
      <c r="D16" s="192" t="s">
        <v>6</v>
      </c>
      <c r="E16" s="211" t="s">
        <v>7</v>
      </c>
      <c r="F16" s="211" t="s">
        <v>8</v>
      </c>
      <c r="G16" s="192" t="s">
        <v>9</v>
      </c>
      <c r="H16" s="192">
        <v>39</v>
      </c>
      <c r="I16" s="192">
        <v>41</v>
      </c>
      <c r="J16" s="41">
        <f>I16/H16</f>
        <v>1.0512820512820513</v>
      </c>
      <c r="K16" s="213">
        <f>J16</f>
        <v>1.0512820512820513</v>
      </c>
      <c r="L16" s="16"/>
      <c r="M16" s="16" t="s">
        <v>13</v>
      </c>
      <c r="N16" s="131" t="s">
        <v>140</v>
      </c>
    </row>
    <row r="17" spans="1:18" s="27" customFormat="1" ht="12.75" x14ac:dyDescent="0.2">
      <c r="A17" s="26"/>
      <c r="B17" s="516" t="s">
        <v>27</v>
      </c>
      <c r="C17" s="517"/>
      <c r="D17" s="517"/>
      <c r="E17" s="517"/>
      <c r="F17" s="517"/>
      <c r="G17" s="517"/>
      <c r="H17" s="517"/>
      <c r="I17" s="517"/>
      <c r="J17" s="517"/>
      <c r="K17" s="517"/>
      <c r="L17" s="517"/>
      <c r="M17" s="517"/>
      <c r="N17" s="518"/>
    </row>
    <row r="18" spans="1:18" s="27" customFormat="1" ht="51" x14ac:dyDescent="0.2">
      <c r="A18" s="26"/>
      <c r="B18" s="209" t="s">
        <v>34</v>
      </c>
      <c r="C18" s="249" t="s">
        <v>166</v>
      </c>
      <c r="D18" s="192" t="s">
        <v>6</v>
      </c>
      <c r="E18" s="211" t="s">
        <v>7</v>
      </c>
      <c r="F18" s="211" t="s">
        <v>8</v>
      </c>
      <c r="G18" s="192" t="s">
        <v>9</v>
      </c>
      <c r="H18" s="192">
        <v>2</v>
      </c>
      <c r="I18" s="192">
        <v>3</v>
      </c>
      <c r="J18" s="41">
        <v>1.1000000000000001</v>
      </c>
      <c r="K18" s="213">
        <f>J18</f>
        <v>1.1000000000000001</v>
      </c>
      <c r="L18" s="326"/>
      <c r="M18" s="16" t="s">
        <v>13</v>
      </c>
      <c r="N18" s="403" t="s">
        <v>140</v>
      </c>
    </row>
    <row r="19" spans="1:18" ht="17.25" customHeight="1" x14ac:dyDescent="0.2">
      <c r="A19" s="23"/>
      <c r="B19" s="516" t="s">
        <v>43</v>
      </c>
      <c r="C19" s="517"/>
      <c r="D19" s="517"/>
      <c r="E19" s="517"/>
      <c r="F19" s="517"/>
      <c r="G19" s="517"/>
      <c r="H19" s="517"/>
      <c r="I19" s="517"/>
      <c r="J19" s="517"/>
      <c r="K19" s="517"/>
      <c r="L19" s="517"/>
      <c r="M19" s="517"/>
      <c r="N19" s="518"/>
    </row>
    <row r="20" spans="1:18" ht="51" x14ac:dyDescent="0.2">
      <c r="A20" s="23"/>
      <c r="B20" s="209" t="s">
        <v>34</v>
      </c>
      <c r="C20" s="254" t="s">
        <v>166</v>
      </c>
      <c r="D20" s="192" t="s">
        <v>6</v>
      </c>
      <c r="E20" s="211" t="s">
        <v>7</v>
      </c>
      <c r="F20" s="211" t="s">
        <v>8</v>
      </c>
      <c r="G20" s="192" t="s">
        <v>9</v>
      </c>
      <c r="H20" s="192">
        <v>2.5</v>
      </c>
      <c r="I20" s="192">
        <v>3</v>
      </c>
      <c r="J20" s="189">
        <v>1.1000000000000001</v>
      </c>
      <c r="K20" s="213">
        <f>J20</f>
        <v>1.1000000000000001</v>
      </c>
      <c r="L20" s="16"/>
      <c r="M20" s="16" t="s">
        <v>13</v>
      </c>
      <c r="N20" s="131" t="s">
        <v>140</v>
      </c>
    </row>
    <row r="21" spans="1:18" ht="12.75" x14ac:dyDescent="0.2">
      <c r="A21" s="23"/>
      <c r="B21" s="516" t="s">
        <v>42</v>
      </c>
      <c r="C21" s="517"/>
      <c r="D21" s="517"/>
      <c r="E21" s="517"/>
      <c r="F21" s="517"/>
      <c r="G21" s="517"/>
      <c r="H21" s="517"/>
      <c r="I21" s="517"/>
      <c r="J21" s="517"/>
      <c r="K21" s="517"/>
      <c r="L21" s="517"/>
      <c r="M21" s="517"/>
      <c r="N21" s="518"/>
    </row>
    <row r="22" spans="1:18" ht="37.5" customHeight="1" x14ac:dyDescent="0.2">
      <c r="A22" s="23"/>
      <c r="B22" s="209" t="s">
        <v>34</v>
      </c>
      <c r="C22" s="249" t="s">
        <v>166</v>
      </c>
      <c r="D22" s="192" t="s">
        <v>6</v>
      </c>
      <c r="E22" s="211" t="s">
        <v>7</v>
      </c>
      <c r="F22" s="211" t="s">
        <v>8</v>
      </c>
      <c r="G22" s="192" t="s">
        <v>9</v>
      </c>
      <c r="H22" s="192">
        <v>1</v>
      </c>
      <c r="I22" s="192">
        <v>1</v>
      </c>
      <c r="J22" s="41">
        <f>I22/H22</f>
        <v>1</v>
      </c>
      <c r="K22" s="213">
        <f>J22</f>
        <v>1</v>
      </c>
      <c r="L22" s="16"/>
      <c r="M22" s="16" t="s">
        <v>13</v>
      </c>
      <c r="N22" s="131" t="s">
        <v>140</v>
      </c>
    </row>
    <row r="23" spans="1:18" ht="28.5" customHeight="1" x14ac:dyDescent="0.2">
      <c r="A23" s="23"/>
      <c r="B23" s="516" t="s">
        <v>288</v>
      </c>
      <c r="C23" s="517"/>
      <c r="D23" s="517"/>
      <c r="E23" s="517"/>
      <c r="F23" s="517"/>
      <c r="G23" s="517"/>
      <c r="H23" s="517"/>
      <c r="I23" s="517"/>
      <c r="J23" s="517"/>
      <c r="K23" s="517"/>
      <c r="L23" s="517"/>
      <c r="M23" s="517"/>
      <c r="N23" s="518"/>
    </row>
    <row r="24" spans="1:18" ht="37.5" customHeight="1" x14ac:dyDescent="0.2">
      <c r="A24" s="23"/>
      <c r="B24" s="394" t="s">
        <v>34</v>
      </c>
      <c r="C24" s="394" t="s">
        <v>166</v>
      </c>
      <c r="D24" s="192" t="s">
        <v>6</v>
      </c>
      <c r="E24" s="399" t="s">
        <v>7</v>
      </c>
      <c r="F24" s="399" t="s">
        <v>8</v>
      </c>
      <c r="G24" s="192" t="s">
        <v>9</v>
      </c>
      <c r="H24" s="192">
        <v>1</v>
      </c>
      <c r="I24" s="192">
        <v>1</v>
      </c>
      <c r="J24" s="41">
        <f>I24/H24</f>
        <v>1</v>
      </c>
      <c r="K24" s="400">
        <f>J24</f>
        <v>1</v>
      </c>
      <c r="L24" s="16"/>
      <c r="M24" s="16" t="s">
        <v>13</v>
      </c>
      <c r="N24" s="403" t="s">
        <v>140</v>
      </c>
    </row>
    <row r="25" spans="1:18" s="27" customFormat="1" ht="18.75" customHeight="1" x14ac:dyDescent="0.2">
      <c r="A25" s="160"/>
      <c r="B25" s="516" t="s">
        <v>153</v>
      </c>
      <c r="C25" s="517"/>
      <c r="D25" s="517"/>
      <c r="E25" s="517"/>
      <c r="F25" s="517"/>
      <c r="G25" s="517"/>
      <c r="H25" s="517"/>
      <c r="I25" s="517"/>
      <c r="J25" s="517"/>
      <c r="K25" s="517"/>
      <c r="L25" s="517"/>
      <c r="M25" s="517"/>
      <c r="N25" s="518"/>
    </row>
    <row r="26" spans="1:18" s="27" customFormat="1" ht="45.75" customHeight="1" x14ac:dyDescent="0.2">
      <c r="A26"/>
      <c r="B26" s="61" t="s">
        <v>34</v>
      </c>
      <c r="C26" s="61" t="s">
        <v>166</v>
      </c>
      <c r="D26" s="296" t="s">
        <v>6</v>
      </c>
      <c r="E26" s="297" t="s">
        <v>7</v>
      </c>
      <c r="F26" s="297" t="s">
        <v>8</v>
      </c>
      <c r="G26" s="296" t="s">
        <v>9</v>
      </c>
      <c r="H26" s="296">
        <v>1</v>
      </c>
      <c r="I26" s="296">
        <v>1</v>
      </c>
      <c r="J26" s="298">
        <f>I26/H26</f>
        <v>1</v>
      </c>
      <c r="K26" s="190">
        <f>J26</f>
        <v>1</v>
      </c>
      <c r="L26" s="65"/>
      <c r="M26" s="65" t="s">
        <v>13</v>
      </c>
      <c r="N26" s="264" t="s">
        <v>140</v>
      </c>
      <c r="O26"/>
      <c r="P26"/>
      <c r="Q26"/>
      <c r="R26"/>
    </row>
    <row r="27" spans="1:18" s="27" customFormat="1" ht="15" customHeight="1" x14ac:dyDescent="0.2">
      <c r="A27"/>
      <c r="B27" s="585" t="s">
        <v>111</v>
      </c>
      <c r="C27" s="585"/>
      <c r="D27" s="585"/>
      <c r="E27" s="585"/>
      <c r="F27" s="585"/>
      <c r="G27" s="585"/>
      <c r="H27" s="585"/>
      <c r="I27" s="585"/>
      <c r="J27" s="585"/>
      <c r="K27" s="585"/>
      <c r="L27" s="585"/>
      <c r="M27" s="585"/>
      <c r="N27" s="585"/>
      <c r="O27"/>
      <c r="P27"/>
      <c r="Q27"/>
      <c r="R27"/>
    </row>
    <row r="28" spans="1:18" ht="17.25" customHeight="1" x14ac:dyDescent="0.2">
      <c r="B28" s="594" t="s">
        <v>193</v>
      </c>
      <c r="C28" s="595"/>
      <c r="D28" s="595"/>
      <c r="E28" s="595"/>
      <c r="F28" s="595"/>
      <c r="G28" s="595"/>
      <c r="H28" s="595"/>
      <c r="I28" s="595"/>
      <c r="J28" s="595"/>
      <c r="K28" s="595"/>
      <c r="L28" s="595"/>
      <c r="M28" s="595"/>
      <c r="N28" s="596"/>
    </row>
    <row r="29" spans="1:18" ht="36" customHeight="1" x14ac:dyDescent="0.2">
      <c r="B29" s="510" t="s">
        <v>47</v>
      </c>
      <c r="C29" s="567" t="s">
        <v>167</v>
      </c>
      <c r="D29" s="570" t="s">
        <v>6</v>
      </c>
      <c r="E29" s="62" t="s">
        <v>7</v>
      </c>
      <c r="F29" s="63" t="s">
        <v>16</v>
      </c>
      <c r="G29" s="63" t="s">
        <v>86</v>
      </c>
      <c r="H29" s="77">
        <v>2652</v>
      </c>
      <c r="I29" s="138">
        <v>1326</v>
      </c>
      <c r="J29" s="41">
        <f>I29/H29</f>
        <v>0.5</v>
      </c>
      <c r="K29" s="275">
        <f>(J29+J30)/2</f>
        <v>0.75</v>
      </c>
      <c r="L29" s="271" t="s">
        <v>48</v>
      </c>
      <c r="M29" s="16" t="s">
        <v>39</v>
      </c>
      <c r="N29" s="131" t="s">
        <v>144</v>
      </c>
    </row>
    <row r="30" spans="1:18" ht="25.5" x14ac:dyDescent="0.2">
      <c r="B30" s="511"/>
      <c r="C30" s="568"/>
      <c r="D30" s="570"/>
      <c r="E30" s="62" t="s">
        <v>7</v>
      </c>
      <c r="F30" s="63" t="s">
        <v>8</v>
      </c>
      <c r="G30" s="63" t="s">
        <v>9</v>
      </c>
      <c r="H30" s="78">
        <v>39</v>
      </c>
      <c r="I30" s="78">
        <v>39</v>
      </c>
      <c r="J30" s="41">
        <f>I30/H30</f>
        <v>1</v>
      </c>
      <c r="K30" s="267"/>
      <c r="L30" s="271"/>
      <c r="M30" s="16" t="s">
        <v>13</v>
      </c>
      <c r="N30" s="274"/>
    </row>
    <row r="31" spans="1:18" ht="18" customHeight="1" x14ac:dyDescent="0.2">
      <c r="B31" s="594" t="s">
        <v>194</v>
      </c>
      <c r="C31" s="595"/>
      <c r="D31" s="595"/>
      <c r="E31" s="595"/>
      <c r="F31" s="595"/>
      <c r="G31" s="595"/>
      <c r="H31" s="595"/>
      <c r="I31" s="595"/>
      <c r="J31" s="595"/>
      <c r="K31" s="595"/>
      <c r="L31" s="595"/>
      <c r="M31" s="595"/>
      <c r="N31" s="596"/>
    </row>
    <row r="32" spans="1:18" ht="44.25" customHeight="1" x14ac:dyDescent="0.2">
      <c r="B32" s="510" t="s">
        <v>47</v>
      </c>
      <c r="C32" s="567" t="s">
        <v>167</v>
      </c>
      <c r="D32" s="570" t="s">
        <v>6</v>
      </c>
      <c r="E32" s="62" t="s">
        <v>7</v>
      </c>
      <c r="F32" s="63" t="s">
        <v>16</v>
      </c>
      <c r="G32" s="63" t="s">
        <v>86</v>
      </c>
      <c r="H32" s="77">
        <v>408</v>
      </c>
      <c r="I32" s="138">
        <v>204</v>
      </c>
      <c r="J32" s="41">
        <f>I32/H32</f>
        <v>0.5</v>
      </c>
      <c r="K32" s="275">
        <f>(J32+J33)/2</f>
        <v>0.75</v>
      </c>
      <c r="L32" s="271" t="s">
        <v>48</v>
      </c>
      <c r="M32" s="16" t="s">
        <v>39</v>
      </c>
      <c r="N32" s="131" t="s">
        <v>144</v>
      </c>
    </row>
    <row r="33" spans="1:18" s="27" customFormat="1" ht="39.75" customHeight="1" x14ac:dyDescent="0.2">
      <c r="A33"/>
      <c r="B33" s="511"/>
      <c r="C33" s="568"/>
      <c r="D33" s="570"/>
      <c r="E33" s="62" t="s">
        <v>7</v>
      </c>
      <c r="F33" s="63" t="s">
        <v>8</v>
      </c>
      <c r="G33" s="63" t="s">
        <v>9</v>
      </c>
      <c r="H33" s="78">
        <v>12</v>
      </c>
      <c r="I33" s="78">
        <v>12</v>
      </c>
      <c r="J33" s="41">
        <f>I33/H33</f>
        <v>1</v>
      </c>
      <c r="K33" s="267"/>
      <c r="L33" s="271"/>
      <c r="M33" s="16" t="s">
        <v>13</v>
      </c>
      <c r="N33" s="274"/>
      <c r="O33"/>
      <c r="P33"/>
      <c r="Q33"/>
      <c r="R33"/>
    </row>
    <row r="34" spans="1:18" ht="12.75" x14ac:dyDescent="0.2">
      <c r="B34" s="594" t="s">
        <v>195</v>
      </c>
      <c r="C34" s="595"/>
      <c r="D34" s="595"/>
      <c r="E34" s="595"/>
      <c r="F34" s="595"/>
      <c r="G34" s="595"/>
      <c r="H34" s="595"/>
      <c r="I34" s="595"/>
      <c r="J34" s="595"/>
      <c r="K34" s="595"/>
      <c r="L34" s="595"/>
      <c r="M34" s="595"/>
      <c r="N34" s="596"/>
    </row>
    <row r="35" spans="1:18" ht="38.25" x14ac:dyDescent="0.2">
      <c r="B35" s="510" t="s">
        <v>47</v>
      </c>
      <c r="C35" s="567" t="s">
        <v>167</v>
      </c>
      <c r="D35" s="570" t="s">
        <v>6</v>
      </c>
      <c r="E35" s="62" t="s">
        <v>7</v>
      </c>
      <c r="F35" s="63" t="s">
        <v>16</v>
      </c>
      <c r="G35" s="63" t="s">
        <v>86</v>
      </c>
      <c r="H35" s="77">
        <v>4964</v>
      </c>
      <c r="I35" s="138">
        <v>2482</v>
      </c>
      <c r="J35" s="41">
        <f>I35/H35</f>
        <v>0.5</v>
      </c>
      <c r="K35" s="275">
        <f>(J35+J36)/2</f>
        <v>0.75</v>
      </c>
      <c r="L35" s="271" t="s">
        <v>48</v>
      </c>
      <c r="M35" s="16" t="s">
        <v>39</v>
      </c>
      <c r="N35" s="131" t="s">
        <v>144</v>
      </c>
    </row>
    <row r="36" spans="1:18" ht="25.5" customHeight="1" x14ac:dyDescent="0.2">
      <c r="B36" s="511"/>
      <c r="C36" s="568"/>
      <c r="D36" s="570"/>
      <c r="E36" s="62" t="s">
        <v>7</v>
      </c>
      <c r="F36" s="63" t="s">
        <v>8</v>
      </c>
      <c r="G36" s="63" t="s">
        <v>9</v>
      </c>
      <c r="H36" s="78">
        <v>49</v>
      </c>
      <c r="I36" s="78">
        <v>49</v>
      </c>
      <c r="J36" s="41">
        <f>I36/H36</f>
        <v>1</v>
      </c>
      <c r="K36" s="267"/>
      <c r="L36" s="271"/>
      <c r="M36" s="16" t="s">
        <v>13</v>
      </c>
      <c r="N36" s="274"/>
    </row>
    <row r="37" spans="1:18" ht="15" customHeight="1" x14ac:dyDescent="0.2">
      <c r="B37" s="594" t="s">
        <v>250</v>
      </c>
      <c r="C37" s="595"/>
      <c r="D37" s="595"/>
      <c r="E37" s="595"/>
      <c r="F37" s="595"/>
      <c r="G37" s="595"/>
      <c r="H37" s="595"/>
      <c r="I37" s="595"/>
      <c r="J37" s="595"/>
      <c r="K37" s="595"/>
      <c r="L37" s="595"/>
      <c r="M37" s="595"/>
      <c r="N37" s="596"/>
    </row>
    <row r="38" spans="1:18" ht="38.25" x14ac:dyDescent="0.2">
      <c r="B38" s="510" t="s">
        <v>47</v>
      </c>
      <c r="C38" s="567" t="s">
        <v>167</v>
      </c>
      <c r="D38" s="570" t="s">
        <v>6</v>
      </c>
      <c r="E38" s="62" t="s">
        <v>7</v>
      </c>
      <c r="F38" s="63" t="s">
        <v>16</v>
      </c>
      <c r="G38" s="63" t="s">
        <v>86</v>
      </c>
      <c r="H38" s="77">
        <v>11594</v>
      </c>
      <c r="I38" s="138">
        <v>5797</v>
      </c>
      <c r="J38" s="41">
        <f>I38/H38</f>
        <v>0.5</v>
      </c>
      <c r="K38" s="275">
        <f>(J38+J39)/2</f>
        <v>0.75</v>
      </c>
      <c r="L38" s="271" t="s">
        <v>48</v>
      </c>
      <c r="M38" s="16" t="s">
        <v>39</v>
      </c>
      <c r="N38" s="131" t="s">
        <v>144</v>
      </c>
    </row>
    <row r="39" spans="1:18" ht="27.75" customHeight="1" x14ac:dyDescent="0.2">
      <c r="B39" s="511"/>
      <c r="C39" s="568"/>
      <c r="D39" s="570"/>
      <c r="E39" s="62" t="s">
        <v>7</v>
      </c>
      <c r="F39" s="63" t="s">
        <v>8</v>
      </c>
      <c r="G39" s="63" t="s">
        <v>9</v>
      </c>
      <c r="H39" s="78">
        <v>179</v>
      </c>
      <c r="I39" s="78">
        <v>179</v>
      </c>
      <c r="J39" s="41">
        <f>I39/H39</f>
        <v>1</v>
      </c>
      <c r="K39" s="267"/>
      <c r="L39" s="271"/>
      <c r="M39" s="16" t="s">
        <v>13</v>
      </c>
      <c r="N39" s="274"/>
    </row>
    <row r="40" spans="1:18" ht="12.75" x14ac:dyDescent="0.2">
      <c r="B40" s="594" t="s">
        <v>261</v>
      </c>
      <c r="C40" s="595"/>
      <c r="D40" s="595"/>
      <c r="E40" s="595"/>
      <c r="F40" s="595"/>
      <c r="G40" s="595"/>
      <c r="H40" s="595"/>
      <c r="I40" s="595"/>
      <c r="J40" s="595"/>
      <c r="K40" s="595"/>
      <c r="L40" s="595"/>
      <c r="M40" s="595"/>
      <c r="N40" s="596"/>
    </row>
    <row r="41" spans="1:18" ht="38.25" x14ac:dyDescent="0.2">
      <c r="B41" s="510" t="s">
        <v>47</v>
      </c>
      <c r="C41" s="567" t="s">
        <v>167</v>
      </c>
      <c r="D41" s="570" t="s">
        <v>6</v>
      </c>
      <c r="E41" s="62" t="s">
        <v>7</v>
      </c>
      <c r="F41" s="63" t="s">
        <v>16</v>
      </c>
      <c r="G41" s="63" t="s">
        <v>86</v>
      </c>
      <c r="H41" s="77">
        <v>2210</v>
      </c>
      <c r="I41" s="138">
        <v>1105</v>
      </c>
      <c r="J41" s="41">
        <f>I41/H41</f>
        <v>0.5</v>
      </c>
      <c r="K41" s="83">
        <f>(J41+J42)/2</f>
        <v>0.75</v>
      </c>
      <c r="L41" s="183" t="s">
        <v>48</v>
      </c>
      <c r="M41" s="16" t="s">
        <v>39</v>
      </c>
      <c r="N41" s="131" t="s">
        <v>144</v>
      </c>
    </row>
    <row r="42" spans="1:18" ht="26.25" customHeight="1" x14ac:dyDescent="0.2">
      <c r="B42" s="511"/>
      <c r="C42" s="568"/>
      <c r="D42" s="570"/>
      <c r="E42" s="62" t="s">
        <v>7</v>
      </c>
      <c r="F42" s="63" t="s">
        <v>8</v>
      </c>
      <c r="G42" s="63" t="s">
        <v>9</v>
      </c>
      <c r="H42" s="78">
        <v>38</v>
      </c>
      <c r="I42" s="78">
        <v>38</v>
      </c>
      <c r="J42" s="41">
        <f>I42/H42</f>
        <v>1</v>
      </c>
      <c r="K42" s="49"/>
      <c r="L42" s="72"/>
      <c r="M42" s="16" t="s">
        <v>13</v>
      </c>
      <c r="N42" s="328"/>
    </row>
    <row r="43" spans="1:18" ht="26.25" customHeight="1" x14ac:dyDescent="0.2">
      <c r="B43" s="594" t="s">
        <v>196</v>
      </c>
      <c r="C43" s="595"/>
      <c r="D43" s="595"/>
      <c r="E43" s="595"/>
      <c r="F43" s="595"/>
      <c r="G43" s="595"/>
      <c r="H43" s="595"/>
      <c r="I43" s="595"/>
      <c r="J43" s="595"/>
      <c r="K43" s="595"/>
      <c r="L43" s="595"/>
      <c r="M43" s="595"/>
      <c r="N43" s="596"/>
    </row>
    <row r="44" spans="1:18" ht="26.25" customHeight="1" x14ac:dyDescent="0.2">
      <c r="B44" s="510" t="s">
        <v>47</v>
      </c>
      <c r="C44" s="567" t="s">
        <v>167</v>
      </c>
      <c r="D44" s="570" t="s">
        <v>6</v>
      </c>
      <c r="E44" s="62" t="s">
        <v>7</v>
      </c>
      <c r="F44" s="63" t="s">
        <v>16</v>
      </c>
      <c r="G44" s="63" t="s">
        <v>86</v>
      </c>
      <c r="H44" s="77">
        <v>2482</v>
      </c>
      <c r="I44" s="138">
        <v>1241</v>
      </c>
      <c r="J44" s="41">
        <f>I44/H44</f>
        <v>0.5</v>
      </c>
      <c r="K44" s="400">
        <f>(J44+J45)/2</f>
        <v>0.75</v>
      </c>
      <c r="L44" s="399" t="s">
        <v>48</v>
      </c>
      <c r="M44" s="16" t="s">
        <v>39</v>
      </c>
      <c r="N44" s="403" t="s">
        <v>144</v>
      </c>
    </row>
    <row r="45" spans="1:18" ht="25.5" x14ac:dyDescent="0.2">
      <c r="B45" s="511"/>
      <c r="C45" s="568"/>
      <c r="D45" s="570"/>
      <c r="E45" s="62" t="s">
        <v>7</v>
      </c>
      <c r="F45" s="63" t="s">
        <v>8</v>
      </c>
      <c r="G45" s="63" t="s">
        <v>9</v>
      </c>
      <c r="H45" s="78">
        <v>17</v>
      </c>
      <c r="I45" s="78">
        <v>17</v>
      </c>
      <c r="J45" s="41">
        <f>I45/H45</f>
        <v>1</v>
      </c>
      <c r="K45" s="396"/>
      <c r="L45" s="399"/>
      <c r="M45" s="16" t="s">
        <v>13</v>
      </c>
      <c r="N45" s="402"/>
      <c r="O45" s="299"/>
    </row>
    <row r="47" spans="1:18" ht="12.75" customHeight="1" x14ac:dyDescent="0.3"/>
  </sheetData>
  <mergeCells count="34">
    <mergeCell ref="B43:N43"/>
    <mergeCell ref="B44:B45"/>
    <mergeCell ref="C44:C45"/>
    <mergeCell ref="D44:D45"/>
    <mergeCell ref="C41:C42"/>
    <mergeCell ref="B41:B42"/>
    <mergeCell ref="D41:D42"/>
    <mergeCell ref="B1:N1"/>
    <mergeCell ref="B15:N15"/>
    <mergeCell ref="B17:N17"/>
    <mergeCell ref="B25:N25"/>
    <mergeCell ref="B19:N19"/>
    <mergeCell ref="B34:N34"/>
    <mergeCell ref="B23:N23"/>
    <mergeCell ref="B35:B36"/>
    <mergeCell ref="A4:A6"/>
    <mergeCell ref="B13:K13"/>
    <mergeCell ref="D32:D33"/>
    <mergeCell ref="B28:N28"/>
    <mergeCell ref="B29:B30"/>
    <mergeCell ref="D29:D30"/>
    <mergeCell ref="B21:N21"/>
    <mergeCell ref="C29:C30"/>
    <mergeCell ref="C32:C33"/>
    <mergeCell ref="B40:N40"/>
    <mergeCell ref="B37:N37"/>
    <mergeCell ref="B38:B39"/>
    <mergeCell ref="D38:D39"/>
    <mergeCell ref="B27:N27"/>
    <mergeCell ref="B31:N31"/>
    <mergeCell ref="B32:B33"/>
    <mergeCell ref="C35:C36"/>
    <mergeCell ref="C38:C39"/>
    <mergeCell ref="D35:D36"/>
  </mergeCells>
  <pageMargins left="0.25" right="0.25" top="0.75" bottom="0.75" header="0.3" footer="0.3"/>
  <pageSetup paperSize="9" scale="64" orientation="landscape" r:id="rId1"/>
  <rowBreaks count="2" manualBreakCount="2">
    <brk id="12" max="12" man="1"/>
    <brk id="24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92D050"/>
  </sheetPr>
  <dimension ref="A1:O62"/>
  <sheetViews>
    <sheetView topLeftCell="A31" zoomScale="90" zoomScaleNormal="90" zoomScaleSheetLayoutView="100" zoomScalePageLayoutView="80" workbookViewId="0">
      <selection activeCell="K45" sqref="K45:K46"/>
    </sheetView>
  </sheetViews>
  <sheetFormatPr defaultRowHeight="20.25" x14ac:dyDescent="0.3"/>
  <cols>
    <col min="1" max="1" width="13" customWidth="1"/>
    <col min="2" max="2" width="28" style="2" customWidth="1"/>
    <col min="3" max="3" width="7.85546875" style="2" customWidth="1"/>
    <col min="4" max="4" width="8" style="2" customWidth="1"/>
    <col min="5" max="5" width="10.7109375" style="2" customWidth="1"/>
    <col min="6" max="6" width="13.42578125" style="2" customWidth="1"/>
    <col min="7" max="7" width="8.5703125" style="2" customWidth="1"/>
    <col min="8" max="8" width="9" style="7" customWidth="1"/>
    <col min="9" max="10" width="10.28515625" style="7" customWidth="1"/>
    <col min="11" max="11" width="13.28515625" style="7" customWidth="1"/>
    <col min="12" max="12" width="18.5703125" style="22" customWidth="1"/>
    <col min="13" max="13" width="17.5703125" style="6" customWidth="1"/>
    <col min="14" max="14" width="19.570312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96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4">
        <v>13</v>
      </c>
      <c r="N3" s="4">
        <v>14</v>
      </c>
    </row>
    <row r="4" spans="1:14" s="1" customFormat="1" ht="15.6" customHeight="1" x14ac:dyDescent="0.2">
      <c r="A4" s="550" t="s">
        <v>121</v>
      </c>
      <c r="B4" s="34" t="s">
        <v>17</v>
      </c>
      <c r="C4" s="240"/>
      <c r="D4" s="15"/>
      <c r="E4" s="15"/>
      <c r="F4" s="15"/>
      <c r="G4" s="15"/>
      <c r="H4" s="10"/>
      <c r="I4" s="10"/>
      <c r="J4" s="10"/>
      <c r="K4" s="10"/>
      <c r="L4" s="10"/>
      <c r="M4" s="21"/>
      <c r="N4" s="11"/>
    </row>
    <row r="5" spans="1:14" s="25" customFormat="1" ht="15.6" customHeight="1" x14ac:dyDescent="0.2">
      <c r="A5" s="551"/>
      <c r="B5" s="81" t="s">
        <v>30</v>
      </c>
      <c r="C5" s="245"/>
      <c r="D5" s="32"/>
      <c r="E5" s="32"/>
      <c r="F5" s="32"/>
      <c r="G5" s="32"/>
      <c r="H5" s="32"/>
      <c r="I5" s="32"/>
      <c r="J5" s="32"/>
      <c r="K5" s="32"/>
      <c r="L5" s="32"/>
      <c r="M5" s="32"/>
      <c r="N5" s="55"/>
    </row>
    <row r="6" spans="1:14" s="25" customFormat="1" ht="15.6" customHeight="1" x14ac:dyDescent="0.2">
      <c r="A6" s="551"/>
      <c r="B6" s="84" t="s">
        <v>22</v>
      </c>
      <c r="C6" s="247"/>
      <c r="D6" s="32"/>
      <c r="E6" s="32"/>
      <c r="F6" s="32"/>
      <c r="G6" s="32"/>
      <c r="H6" s="32"/>
      <c r="I6" s="32"/>
      <c r="J6" s="32"/>
      <c r="K6" s="32"/>
      <c r="L6" s="32"/>
      <c r="M6" s="32"/>
      <c r="N6" s="55"/>
    </row>
    <row r="7" spans="1:14" s="27" customFormat="1" ht="40.5" customHeight="1" x14ac:dyDescent="0.2">
      <c r="A7" s="26"/>
      <c r="B7" s="61" t="s">
        <v>31</v>
      </c>
      <c r="C7" s="61" t="s">
        <v>165</v>
      </c>
      <c r="D7" s="64" t="s">
        <v>6</v>
      </c>
      <c r="E7" s="63" t="s">
        <v>7</v>
      </c>
      <c r="F7" s="63" t="s">
        <v>8</v>
      </c>
      <c r="G7" s="64" t="s">
        <v>9</v>
      </c>
      <c r="H7" s="64">
        <v>334</v>
      </c>
      <c r="I7" s="64">
        <v>341</v>
      </c>
      <c r="J7" s="56">
        <f>I7/H7</f>
        <v>1.0209580838323353</v>
      </c>
      <c r="K7" s="71">
        <f>J7</f>
        <v>1.0209580838323353</v>
      </c>
      <c r="L7" s="332"/>
      <c r="M7" s="76" t="s">
        <v>32</v>
      </c>
      <c r="N7" s="131" t="s">
        <v>140</v>
      </c>
    </row>
    <row r="8" spans="1:14" s="27" customFormat="1" ht="12.75" customHeight="1" x14ac:dyDescent="0.2">
      <c r="A8" s="26"/>
      <c r="B8" s="84" t="s">
        <v>27</v>
      </c>
      <c r="C8" s="247"/>
      <c r="D8" s="32"/>
      <c r="E8" s="32"/>
      <c r="F8" s="32"/>
      <c r="G8" s="32"/>
      <c r="H8" s="32"/>
      <c r="I8" s="32"/>
      <c r="J8" s="32"/>
      <c r="K8" s="32"/>
      <c r="L8" s="32"/>
      <c r="M8" s="32"/>
      <c r="N8" s="55"/>
    </row>
    <row r="9" spans="1:14" s="27" customFormat="1" ht="47.25" customHeight="1" x14ac:dyDescent="0.2">
      <c r="A9" s="26"/>
      <c r="B9" s="61" t="s">
        <v>31</v>
      </c>
      <c r="C9" s="61" t="s">
        <v>165</v>
      </c>
      <c r="D9" s="64" t="s">
        <v>6</v>
      </c>
      <c r="E9" s="63" t="s">
        <v>7</v>
      </c>
      <c r="F9" s="63" t="s">
        <v>8</v>
      </c>
      <c r="G9" s="64" t="s">
        <v>9</v>
      </c>
      <c r="H9" s="64">
        <v>1.5</v>
      </c>
      <c r="I9" s="64">
        <v>2</v>
      </c>
      <c r="J9" s="56">
        <v>1.1000000000000001</v>
      </c>
      <c r="K9" s="162">
        <f>J9</f>
        <v>1.1000000000000001</v>
      </c>
      <c r="L9" s="332"/>
      <c r="M9" s="166" t="s">
        <v>32</v>
      </c>
      <c r="N9" s="403" t="s">
        <v>140</v>
      </c>
    </row>
    <row r="10" spans="1:14" s="27" customFormat="1" ht="15" customHeight="1" x14ac:dyDescent="0.2">
      <c r="A10" s="26"/>
      <c r="B10" s="84" t="s">
        <v>66</v>
      </c>
      <c r="C10" s="247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55"/>
    </row>
    <row r="11" spans="1:14" s="27" customFormat="1" ht="43.5" customHeight="1" x14ac:dyDescent="0.2">
      <c r="A11" s="26"/>
      <c r="B11" s="61" t="s">
        <v>31</v>
      </c>
      <c r="C11" s="61" t="s">
        <v>165</v>
      </c>
      <c r="D11" s="64" t="s">
        <v>6</v>
      </c>
      <c r="E11" s="63" t="s">
        <v>7</v>
      </c>
      <c r="F11" s="63" t="s">
        <v>8</v>
      </c>
      <c r="G11" s="64" t="s">
        <v>9</v>
      </c>
      <c r="H11" s="64">
        <v>11</v>
      </c>
      <c r="I11" s="64">
        <v>13</v>
      </c>
      <c r="J11" s="56">
        <v>1.1000000000000001</v>
      </c>
      <c r="K11" s="162">
        <f>J11</f>
        <v>1.1000000000000001</v>
      </c>
      <c r="L11" s="332"/>
      <c r="M11" s="166" t="s">
        <v>32</v>
      </c>
      <c r="N11" s="131" t="s">
        <v>140</v>
      </c>
    </row>
    <row r="12" spans="1:14" s="27" customFormat="1" ht="15" customHeight="1" x14ac:dyDescent="0.2">
      <c r="A12" s="26"/>
      <c r="B12" s="84" t="s">
        <v>43</v>
      </c>
      <c r="C12" s="247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55"/>
    </row>
    <row r="13" spans="1:14" s="27" customFormat="1" ht="43.5" customHeight="1" x14ac:dyDescent="0.2">
      <c r="A13" s="26"/>
      <c r="B13" s="61" t="s">
        <v>31</v>
      </c>
      <c r="C13" s="61" t="s">
        <v>165</v>
      </c>
      <c r="D13" s="64" t="s">
        <v>6</v>
      </c>
      <c r="E13" s="63" t="s">
        <v>7</v>
      </c>
      <c r="F13" s="63" t="s">
        <v>8</v>
      </c>
      <c r="G13" s="64" t="s">
        <v>9</v>
      </c>
      <c r="H13" s="64">
        <v>1.5</v>
      </c>
      <c r="I13" s="64">
        <v>2</v>
      </c>
      <c r="J13" s="56">
        <v>1.1000000000000001</v>
      </c>
      <c r="K13" s="322">
        <f>J13</f>
        <v>1.1000000000000001</v>
      </c>
      <c r="L13" s="332"/>
      <c r="M13" s="331" t="s">
        <v>32</v>
      </c>
      <c r="N13" s="403" t="s">
        <v>140</v>
      </c>
    </row>
    <row r="14" spans="1:14" s="27" customFormat="1" ht="12.75" customHeight="1" x14ac:dyDescent="0.2">
      <c r="A14" s="26"/>
      <c r="B14" s="85" t="s">
        <v>85</v>
      </c>
      <c r="C14" s="85"/>
      <c r="D14" s="64"/>
      <c r="E14" s="63"/>
      <c r="F14" s="63"/>
      <c r="G14" s="64"/>
      <c r="H14" s="86"/>
      <c r="I14" s="86"/>
      <c r="J14" s="70"/>
      <c r="K14" s="70"/>
      <c r="L14" s="70"/>
      <c r="M14" s="70"/>
      <c r="N14" s="57"/>
    </row>
    <row r="15" spans="1:14" s="27" customFormat="1" ht="17.25" customHeight="1" x14ac:dyDescent="0.2">
      <c r="A15" s="26"/>
      <c r="B15" s="504" t="s">
        <v>49</v>
      </c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506"/>
      <c r="N15" s="57"/>
    </row>
    <row r="16" spans="1:14" s="27" customFormat="1" ht="57" customHeight="1" x14ac:dyDescent="0.2">
      <c r="A16" s="26"/>
      <c r="B16" s="63" t="s">
        <v>34</v>
      </c>
      <c r="C16" s="63" t="s">
        <v>166</v>
      </c>
      <c r="D16" s="64" t="s">
        <v>6</v>
      </c>
      <c r="E16" s="63" t="s">
        <v>7</v>
      </c>
      <c r="F16" s="63" t="s">
        <v>8</v>
      </c>
      <c r="G16" s="64" t="s">
        <v>9</v>
      </c>
      <c r="H16" s="54">
        <v>443</v>
      </c>
      <c r="I16" s="54">
        <v>429</v>
      </c>
      <c r="J16" s="56">
        <f>I16/H16</f>
        <v>0.96839729119638829</v>
      </c>
      <c r="K16" s="58">
        <f>J16</f>
        <v>0.96839729119638829</v>
      </c>
      <c r="L16" s="332"/>
      <c r="M16" s="76" t="s">
        <v>32</v>
      </c>
      <c r="N16" s="329" t="s">
        <v>139</v>
      </c>
    </row>
    <row r="17" spans="1:14" s="27" customFormat="1" ht="17.25" customHeight="1" x14ac:dyDescent="0.2">
      <c r="A17" s="26"/>
      <c r="B17" s="504" t="s">
        <v>66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6"/>
      <c r="N17" s="161"/>
    </row>
    <row r="18" spans="1:14" s="27" customFormat="1" ht="43.5" customHeight="1" x14ac:dyDescent="0.2">
      <c r="A18" s="26"/>
      <c r="B18" s="63" t="s">
        <v>34</v>
      </c>
      <c r="C18" s="63" t="s">
        <v>166</v>
      </c>
      <c r="D18" s="64" t="s">
        <v>6</v>
      </c>
      <c r="E18" s="63" t="s">
        <v>7</v>
      </c>
      <c r="F18" s="63" t="s">
        <v>8</v>
      </c>
      <c r="G18" s="64" t="s">
        <v>9</v>
      </c>
      <c r="H18" s="54">
        <v>7</v>
      </c>
      <c r="I18" s="54">
        <v>8</v>
      </c>
      <c r="J18" s="56">
        <v>1.1000000000000001</v>
      </c>
      <c r="K18" s="131">
        <f>J18</f>
        <v>1.1000000000000001</v>
      </c>
      <c r="L18" s="332"/>
      <c r="M18" s="166" t="s">
        <v>32</v>
      </c>
      <c r="N18" s="131" t="s">
        <v>140</v>
      </c>
    </row>
    <row r="19" spans="1:14" s="27" customFormat="1" ht="17.25" customHeight="1" x14ac:dyDescent="0.2">
      <c r="A19" s="26"/>
      <c r="B19" s="504" t="s">
        <v>27</v>
      </c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6"/>
      <c r="N19" s="161"/>
    </row>
    <row r="20" spans="1:14" s="27" customFormat="1" ht="48" customHeight="1" x14ac:dyDescent="0.2">
      <c r="A20" s="26"/>
      <c r="B20" s="54" t="s">
        <v>34</v>
      </c>
      <c r="C20" s="54" t="s">
        <v>166</v>
      </c>
      <c r="D20" s="391" t="s">
        <v>6</v>
      </c>
      <c r="E20" s="54" t="s">
        <v>7</v>
      </c>
      <c r="F20" s="54" t="s">
        <v>8</v>
      </c>
      <c r="G20" s="391" t="s">
        <v>9</v>
      </c>
      <c r="H20" s="54">
        <v>4.5</v>
      </c>
      <c r="I20" s="54">
        <v>4</v>
      </c>
      <c r="J20" s="392">
        <f>I20/H20</f>
        <v>0.88888888888888884</v>
      </c>
      <c r="K20" s="382">
        <f>J20</f>
        <v>0.88888888888888884</v>
      </c>
      <c r="L20" s="54"/>
      <c r="M20" s="353" t="s">
        <v>32</v>
      </c>
      <c r="N20" s="382" t="s">
        <v>143</v>
      </c>
    </row>
    <row r="21" spans="1:14" s="27" customFormat="1" ht="18.75" customHeight="1" x14ac:dyDescent="0.2">
      <c r="A21" s="26"/>
      <c r="B21" s="543" t="s">
        <v>289</v>
      </c>
      <c r="C21" s="544"/>
      <c r="D21" s="544"/>
      <c r="E21" s="544"/>
      <c r="F21" s="544"/>
      <c r="G21" s="544"/>
      <c r="H21" s="544"/>
      <c r="I21" s="544"/>
      <c r="J21" s="544"/>
      <c r="K21" s="544"/>
      <c r="L21" s="544"/>
      <c r="M21" s="544"/>
      <c r="N21" s="545"/>
    </row>
    <row r="22" spans="1:14" s="27" customFormat="1" ht="55.5" customHeight="1" x14ac:dyDescent="0.2">
      <c r="A22" s="26"/>
      <c r="B22" s="54" t="s">
        <v>34</v>
      </c>
      <c r="C22" s="54" t="s">
        <v>166</v>
      </c>
      <c r="D22" s="391" t="s">
        <v>6</v>
      </c>
      <c r="E22" s="54" t="s">
        <v>7</v>
      </c>
      <c r="F22" s="54" t="s">
        <v>8</v>
      </c>
      <c r="G22" s="391" t="s">
        <v>9</v>
      </c>
      <c r="H22" s="54">
        <v>1</v>
      </c>
      <c r="I22" s="54">
        <v>1</v>
      </c>
      <c r="J22" s="392">
        <f>I22/H22</f>
        <v>1</v>
      </c>
      <c r="K22" s="382">
        <f>J22</f>
        <v>1</v>
      </c>
      <c r="L22" s="54" t="s">
        <v>48</v>
      </c>
      <c r="M22" s="353" t="s">
        <v>32</v>
      </c>
      <c r="N22" s="403" t="s">
        <v>140</v>
      </c>
    </row>
    <row r="23" spans="1:14" ht="15" customHeight="1" x14ac:dyDescent="0.2">
      <c r="A23" s="23"/>
      <c r="B23" s="516" t="s">
        <v>79</v>
      </c>
      <c r="C23" s="517"/>
      <c r="D23" s="517"/>
      <c r="E23" s="517"/>
      <c r="F23" s="517"/>
      <c r="G23" s="517"/>
      <c r="H23" s="517"/>
      <c r="I23" s="517"/>
      <c r="J23" s="517"/>
      <c r="K23" s="517"/>
      <c r="L23" s="517"/>
      <c r="M23" s="517"/>
      <c r="N23" s="518"/>
    </row>
    <row r="24" spans="1:14" ht="18.75" customHeight="1" x14ac:dyDescent="0.2">
      <c r="A24" s="23"/>
      <c r="B24" s="516" t="s">
        <v>154</v>
      </c>
      <c r="C24" s="517"/>
      <c r="D24" s="517"/>
      <c r="E24" s="517"/>
      <c r="F24" s="517"/>
      <c r="G24" s="517"/>
      <c r="H24" s="517"/>
      <c r="I24" s="517"/>
      <c r="J24" s="517"/>
      <c r="K24" s="517"/>
      <c r="L24" s="517"/>
      <c r="M24" s="517"/>
      <c r="N24" s="518"/>
    </row>
    <row r="25" spans="1:14" ht="38.25" x14ac:dyDescent="0.2">
      <c r="A25" s="23"/>
      <c r="B25" s="61" t="s">
        <v>35</v>
      </c>
      <c r="C25" s="61" t="s">
        <v>170</v>
      </c>
      <c r="D25" s="64" t="s">
        <v>6</v>
      </c>
      <c r="E25" s="63" t="s">
        <v>7</v>
      </c>
      <c r="F25" s="63" t="s">
        <v>8</v>
      </c>
      <c r="G25" s="64" t="s">
        <v>9</v>
      </c>
      <c r="H25" s="64">
        <v>2</v>
      </c>
      <c r="I25" s="64">
        <v>2</v>
      </c>
      <c r="J25" s="56">
        <v>1</v>
      </c>
      <c r="K25" s="58">
        <f>J25</f>
        <v>1</v>
      </c>
      <c r="L25" s="259"/>
      <c r="M25" s="76" t="s">
        <v>32</v>
      </c>
      <c r="N25" s="329" t="s">
        <v>140</v>
      </c>
    </row>
    <row r="26" spans="1:14" ht="28.5" customHeight="1" x14ac:dyDescent="0.2">
      <c r="A26" s="23"/>
      <c r="B26" s="516" t="s">
        <v>226</v>
      </c>
      <c r="C26" s="517"/>
      <c r="D26" s="517"/>
      <c r="E26" s="517"/>
      <c r="F26" s="517"/>
      <c r="G26" s="517"/>
      <c r="H26" s="517"/>
      <c r="I26" s="517"/>
      <c r="J26" s="517"/>
      <c r="K26" s="517"/>
      <c r="L26" s="517"/>
      <c r="M26" s="517"/>
      <c r="N26" s="518"/>
    </row>
    <row r="27" spans="1:14" ht="38.25" x14ac:dyDescent="0.2">
      <c r="A27" s="23"/>
      <c r="B27" s="61" t="s">
        <v>35</v>
      </c>
      <c r="C27" s="61" t="s">
        <v>170</v>
      </c>
      <c r="D27" s="64" t="s">
        <v>6</v>
      </c>
      <c r="E27" s="63" t="s">
        <v>7</v>
      </c>
      <c r="F27" s="63" t="s">
        <v>8</v>
      </c>
      <c r="G27" s="64" t="s">
        <v>9</v>
      </c>
      <c r="H27" s="64">
        <v>52</v>
      </c>
      <c r="I27" s="64">
        <v>52</v>
      </c>
      <c r="J27" s="392">
        <f>I27/H27</f>
        <v>1</v>
      </c>
      <c r="K27" s="131">
        <f>J27</f>
        <v>1</v>
      </c>
      <c r="L27" s="326"/>
      <c r="M27" s="166" t="s">
        <v>32</v>
      </c>
      <c r="N27" s="403" t="s">
        <v>140</v>
      </c>
    </row>
    <row r="28" spans="1:14" s="27" customFormat="1" ht="16.5" customHeight="1" x14ac:dyDescent="0.2">
      <c r="A28" s="26"/>
      <c r="B28" s="516" t="s">
        <v>178</v>
      </c>
      <c r="C28" s="517"/>
      <c r="D28" s="517"/>
      <c r="E28" s="517"/>
      <c r="F28" s="517"/>
      <c r="G28" s="517"/>
      <c r="H28" s="517"/>
      <c r="I28" s="517"/>
      <c r="J28" s="517"/>
      <c r="K28" s="517"/>
      <c r="L28" s="517"/>
      <c r="M28" s="517"/>
      <c r="N28" s="518"/>
    </row>
    <row r="29" spans="1:14" s="27" customFormat="1" ht="12.75" x14ac:dyDescent="0.2">
      <c r="A29" s="26"/>
      <c r="B29" s="600" t="s">
        <v>193</v>
      </c>
      <c r="C29" s="601"/>
      <c r="D29" s="601"/>
      <c r="E29" s="601"/>
      <c r="F29" s="601"/>
      <c r="G29" s="601"/>
      <c r="H29" s="601"/>
      <c r="I29" s="601"/>
      <c r="J29" s="601"/>
      <c r="K29" s="601"/>
      <c r="L29" s="601"/>
      <c r="M29" s="601"/>
      <c r="N29" s="602"/>
    </row>
    <row r="30" spans="1:14" ht="38.25" x14ac:dyDescent="0.2">
      <c r="A30" s="23"/>
      <c r="B30" s="574" t="s">
        <v>123</v>
      </c>
      <c r="C30" s="575" t="s">
        <v>167</v>
      </c>
      <c r="D30" s="646" t="s">
        <v>6</v>
      </c>
      <c r="E30" s="573" t="s">
        <v>7</v>
      </c>
      <c r="F30" s="63" t="s">
        <v>16</v>
      </c>
      <c r="G30" s="63" t="s">
        <v>24</v>
      </c>
      <c r="H30" s="54">
        <v>12944</v>
      </c>
      <c r="I30" s="54">
        <v>7604</v>
      </c>
      <c r="J30" s="131">
        <f>I30/H30</f>
        <v>0.58745364647713227</v>
      </c>
      <c r="K30" s="577">
        <f>(J30+J31)/2</f>
        <v>0.79372682323856614</v>
      </c>
      <c r="L30" s="271" t="s">
        <v>48</v>
      </c>
      <c r="M30" s="16" t="s">
        <v>39</v>
      </c>
      <c r="N30" s="564" t="s">
        <v>143</v>
      </c>
    </row>
    <row r="31" spans="1:14" ht="25.5" x14ac:dyDescent="0.2">
      <c r="B31" s="574"/>
      <c r="C31" s="575"/>
      <c r="D31" s="649"/>
      <c r="E31" s="573"/>
      <c r="F31" s="271" t="s">
        <v>8</v>
      </c>
      <c r="G31" s="271" t="s">
        <v>9</v>
      </c>
      <c r="H31" s="63">
        <v>118</v>
      </c>
      <c r="I31" s="63">
        <v>118</v>
      </c>
      <c r="J31" s="131">
        <f>I31/H31</f>
        <v>1</v>
      </c>
      <c r="K31" s="648"/>
      <c r="L31" s="144"/>
      <c r="M31" s="16" t="s">
        <v>13</v>
      </c>
      <c r="N31" s="566"/>
    </row>
    <row r="32" spans="1:14" ht="20.25" customHeight="1" x14ac:dyDescent="0.2">
      <c r="A32" s="299"/>
      <c r="B32" s="504" t="s">
        <v>194</v>
      </c>
      <c r="C32" s="650"/>
      <c r="D32" s="650"/>
      <c r="E32" s="650"/>
      <c r="F32" s="650"/>
      <c r="G32" s="650"/>
      <c r="H32" s="650"/>
      <c r="I32" s="650"/>
      <c r="J32" s="650"/>
      <c r="K32" s="650"/>
      <c r="L32" s="650"/>
      <c r="M32" s="650"/>
      <c r="N32" s="651"/>
    </row>
    <row r="33" spans="2:15" ht="25.5" customHeight="1" x14ac:dyDescent="0.2">
      <c r="B33" s="574" t="s">
        <v>123</v>
      </c>
      <c r="C33" s="575" t="s">
        <v>167</v>
      </c>
      <c r="D33" s="646" t="s">
        <v>6</v>
      </c>
      <c r="E33" s="573" t="s">
        <v>7</v>
      </c>
      <c r="F33" s="63" t="s">
        <v>16</v>
      </c>
      <c r="G33" s="63" t="s">
        <v>24</v>
      </c>
      <c r="H33" s="54">
        <v>2160</v>
      </c>
      <c r="I33" s="54">
        <v>1260</v>
      </c>
      <c r="J33" s="131">
        <f>I33/H33</f>
        <v>0.58333333333333337</v>
      </c>
      <c r="K33" s="540">
        <f>(J33+J34)/2</f>
        <v>0.79166666666666674</v>
      </c>
      <c r="L33" s="571" t="s">
        <v>48</v>
      </c>
      <c r="M33" s="16" t="s">
        <v>39</v>
      </c>
      <c r="N33" s="564" t="s">
        <v>143</v>
      </c>
    </row>
    <row r="34" spans="2:15" ht="25.5" customHeight="1" x14ac:dyDescent="0.2">
      <c r="B34" s="574"/>
      <c r="C34" s="575"/>
      <c r="D34" s="647"/>
      <c r="E34" s="573"/>
      <c r="F34" s="300" t="s">
        <v>8</v>
      </c>
      <c r="G34" s="300" t="s">
        <v>9</v>
      </c>
      <c r="H34" s="61">
        <v>31</v>
      </c>
      <c r="I34" s="61">
        <v>31</v>
      </c>
      <c r="J34" s="301">
        <f>I34/H34</f>
        <v>1</v>
      </c>
      <c r="K34" s="541"/>
      <c r="L34" s="645"/>
      <c r="M34" s="16" t="s">
        <v>13</v>
      </c>
      <c r="N34" s="566"/>
    </row>
    <row r="35" spans="2:15" ht="12.75" customHeight="1" x14ac:dyDescent="0.2">
      <c r="B35" s="504" t="s">
        <v>195</v>
      </c>
      <c r="C35" s="505"/>
      <c r="D35" s="505"/>
      <c r="E35" s="505"/>
      <c r="F35" s="505"/>
      <c r="G35" s="505"/>
      <c r="H35" s="505"/>
      <c r="I35" s="505"/>
      <c r="J35" s="505"/>
      <c r="K35" s="505"/>
      <c r="L35" s="505"/>
      <c r="M35" s="505"/>
      <c r="N35" s="506"/>
    </row>
    <row r="36" spans="2:15" ht="38.25" x14ac:dyDescent="0.2">
      <c r="B36" s="574" t="s">
        <v>123</v>
      </c>
      <c r="C36" s="575" t="s">
        <v>167</v>
      </c>
      <c r="D36" s="646" t="s">
        <v>6</v>
      </c>
      <c r="E36" s="573" t="s">
        <v>7</v>
      </c>
      <c r="F36" s="63" t="s">
        <v>16</v>
      </c>
      <c r="G36" s="63" t="s">
        <v>24</v>
      </c>
      <c r="H36" s="54">
        <v>26280</v>
      </c>
      <c r="I36" s="54">
        <v>15330</v>
      </c>
      <c r="J36" s="131">
        <f>I36/H36</f>
        <v>0.58333333333333337</v>
      </c>
      <c r="K36" s="540">
        <f>(J36+J37)/2</f>
        <v>0.79166666666666674</v>
      </c>
      <c r="L36" s="571" t="s">
        <v>48</v>
      </c>
      <c r="M36" s="16" t="s">
        <v>39</v>
      </c>
      <c r="N36" s="564" t="s">
        <v>143</v>
      </c>
    </row>
    <row r="37" spans="2:15" ht="25.5" x14ac:dyDescent="0.2">
      <c r="B37" s="574"/>
      <c r="C37" s="575"/>
      <c r="D37" s="647"/>
      <c r="E37" s="573"/>
      <c r="F37" s="300" t="s">
        <v>8</v>
      </c>
      <c r="G37" s="300" t="s">
        <v>9</v>
      </c>
      <c r="H37" s="61">
        <v>247</v>
      </c>
      <c r="I37" s="61">
        <v>247</v>
      </c>
      <c r="J37" s="393">
        <f>I37/H37</f>
        <v>1</v>
      </c>
      <c r="K37" s="541"/>
      <c r="L37" s="645"/>
      <c r="M37" s="16" t="s">
        <v>13</v>
      </c>
      <c r="N37" s="566"/>
    </row>
    <row r="38" spans="2:15" ht="12.75" customHeight="1" x14ac:dyDescent="0.2">
      <c r="B38" s="504" t="s">
        <v>225</v>
      </c>
      <c r="C38" s="505"/>
      <c r="D38" s="505"/>
      <c r="E38" s="505"/>
      <c r="F38" s="505"/>
      <c r="G38" s="505"/>
      <c r="H38" s="505"/>
      <c r="I38" s="505"/>
      <c r="J38" s="505"/>
      <c r="K38" s="505"/>
      <c r="L38" s="505"/>
      <c r="M38" s="505"/>
      <c r="N38" s="506"/>
    </row>
    <row r="39" spans="2:15" ht="38.25" x14ac:dyDescent="0.2">
      <c r="B39" s="574" t="s">
        <v>123</v>
      </c>
      <c r="C39" s="575" t="s">
        <v>167</v>
      </c>
      <c r="D39" s="646" t="s">
        <v>6</v>
      </c>
      <c r="E39" s="573" t="s">
        <v>7</v>
      </c>
      <c r="F39" s="63" t="s">
        <v>16</v>
      </c>
      <c r="G39" s="63" t="s">
        <v>24</v>
      </c>
      <c r="H39" s="54">
        <v>6480</v>
      </c>
      <c r="I39" s="54">
        <v>3780</v>
      </c>
      <c r="J39" s="131">
        <f>I39/H39</f>
        <v>0.58333333333333337</v>
      </c>
      <c r="K39" s="540">
        <f>(J39+J40)/2</f>
        <v>0.79166666666666674</v>
      </c>
      <c r="L39" s="571" t="s">
        <v>48</v>
      </c>
      <c r="M39" s="16" t="s">
        <v>39</v>
      </c>
      <c r="N39" s="564" t="s">
        <v>143</v>
      </c>
    </row>
    <row r="40" spans="2:15" ht="33" customHeight="1" x14ac:dyDescent="0.2">
      <c r="B40" s="574"/>
      <c r="C40" s="575"/>
      <c r="D40" s="647"/>
      <c r="E40" s="573"/>
      <c r="F40" s="300" t="s">
        <v>8</v>
      </c>
      <c r="G40" s="300" t="s">
        <v>9</v>
      </c>
      <c r="H40" s="61">
        <v>89</v>
      </c>
      <c r="I40" s="61">
        <v>89</v>
      </c>
      <c r="J40" s="301">
        <f>I40/H40</f>
        <v>1</v>
      </c>
      <c r="K40" s="541"/>
      <c r="L40" s="645"/>
      <c r="M40" s="16" t="s">
        <v>13</v>
      </c>
      <c r="N40" s="566"/>
    </row>
    <row r="41" spans="2:15" ht="12.75" x14ac:dyDescent="0.2">
      <c r="B41" s="504" t="s">
        <v>261</v>
      </c>
      <c r="C41" s="505"/>
      <c r="D41" s="505"/>
      <c r="E41" s="505"/>
      <c r="F41" s="505"/>
      <c r="G41" s="505"/>
      <c r="H41" s="505"/>
      <c r="I41" s="505"/>
      <c r="J41" s="505"/>
      <c r="K41" s="505"/>
      <c r="L41" s="505"/>
      <c r="M41" s="505"/>
      <c r="N41" s="506"/>
    </row>
    <row r="42" spans="2:15" ht="32.25" customHeight="1" x14ac:dyDescent="0.2">
      <c r="B42" s="574" t="s">
        <v>123</v>
      </c>
      <c r="C42" s="575" t="s">
        <v>167</v>
      </c>
      <c r="D42" s="646" t="s">
        <v>6</v>
      </c>
      <c r="E42" s="573" t="s">
        <v>7</v>
      </c>
      <c r="F42" s="63" t="s">
        <v>16</v>
      </c>
      <c r="G42" s="63" t="s">
        <v>24</v>
      </c>
      <c r="H42" s="54">
        <v>1368</v>
      </c>
      <c r="I42" s="54">
        <v>798</v>
      </c>
      <c r="J42" s="302">
        <f>I42/H42</f>
        <v>0.58333333333333337</v>
      </c>
      <c r="K42" s="540">
        <f>(J42+J43)/2</f>
        <v>0.79166666666666674</v>
      </c>
      <c r="L42" s="571"/>
      <c r="M42" s="16" t="s">
        <v>39</v>
      </c>
      <c r="N42" s="564" t="s">
        <v>142</v>
      </c>
    </row>
    <row r="43" spans="2:15" ht="36.75" customHeight="1" x14ac:dyDescent="0.2">
      <c r="B43" s="574"/>
      <c r="C43" s="575"/>
      <c r="D43" s="649"/>
      <c r="E43" s="573"/>
      <c r="F43" s="303" t="s">
        <v>8</v>
      </c>
      <c r="G43" s="303" t="s">
        <v>9</v>
      </c>
      <c r="H43" s="63">
        <v>19</v>
      </c>
      <c r="I43" s="63">
        <v>19</v>
      </c>
      <c r="J43" s="302">
        <f>I43/H43</f>
        <v>1</v>
      </c>
      <c r="K43" s="542"/>
      <c r="L43" s="572"/>
      <c r="M43" s="16" t="s">
        <v>13</v>
      </c>
      <c r="N43" s="566"/>
    </row>
    <row r="44" spans="2:15" ht="12.75" x14ac:dyDescent="0.2">
      <c r="B44" s="504" t="s">
        <v>251</v>
      </c>
      <c r="C44" s="505"/>
      <c r="D44" s="505"/>
      <c r="E44" s="505"/>
      <c r="F44" s="505"/>
      <c r="G44" s="505"/>
      <c r="H44" s="505"/>
      <c r="I44" s="505"/>
      <c r="J44" s="505"/>
      <c r="K44" s="505"/>
      <c r="L44" s="505"/>
      <c r="M44" s="505"/>
      <c r="N44" s="506"/>
    </row>
    <row r="45" spans="2:15" ht="32.25" customHeight="1" x14ac:dyDescent="0.2">
      <c r="B45" s="574" t="s">
        <v>123</v>
      </c>
      <c r="C45" s="575" t="s">
        <v>167</v>
      </c>
      <c r="D45" s="646" t="s">
        <v>6</v>
      </c>
      <c r="E45" s="573" t="s">
        <v>7</v>
      </c>
      <c r="F45" s="63" t="s">
        <v>16</v>
      </c>
      <c r="G45" s="63" t="s">
        <v>24</v>
      </c>
      <c r="H45" s="54">
        <v>4212</v>
      </c>
      <c r="I45" s="54">
        <v>2457</v>
      </c>
      <c r="J45" s="329">
        <f>I45/H45</f>
        <v>0.58333333333333337</v>
      </c>
      <c r="K45" s="540">
        <f>(J45+J46)/2</f>
        <v>0.79166666666666674</v>
      </c>
      <c r="L45" s="571" t="s">
        <v>48</v>
      </c>
      <c r="M45" s="16" t="s">
        <v>39</v>
      </c>
      <c r="N45" s="564" t="s">
        <v>143</v>
      </c>
    </row>
    <row r="46" spans="2:15" ht="36.75" customHeight="1" x14ac:dyDescent="0.2">
      <c r="B46" s="574"/>
      <c r="C46" s="575"/>
      <c r="D46" s="649"/>
      <c r="E46" s="573"/>
      <c r="F46" s="332" t="s">
        <v>8</v>
      </c>
      <c r="G46" s="332" t="s">
        <v>9</v>
      </c>
      <c r="H46" s="63">
        <v>46</v>
      </c>
      <c r="I46" s="63">
        <v>46</v>
      </c>
      <c r="J46" s="382">
        <f>I46/H46</f>
        <v>1</v>
      </c>
      <c r="K46" s="542"/>
      <c r="L46" s="572"/>
      <c r="M46" s="16" t="s">
        <v>13</v>
      </c>
      <c r="N46" s="566"/>
    </row>
    <row r="47" spans="2:15" x14ac:dyDescent="0.3">
      <c r="B47" s="2" t="s">
        <v>106</v>
      </c>
      <c r="L47" s="3"/>
      <c r="M47" s="343"/>
      <c r="N47" s="110"/>
      <c r="O47" s="299"/>
    </row>
    <row r="48" spans="2:15" ht="12.75" customHeight="1" x14ac:dyDescent="0.2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 ht="12.75" x14ac:dyDescent="0.2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 ht="12.75" x14ac:dyDescent="0.2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 ht="12.75" x14ac:dyDescent="0.2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 ht="12.75" x14ac:dyDescent="0.2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 ht="12.75" x14ac:dyDescent="0.2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 ht="12.75" x14ac:dyDescent="0.2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 ht="12.75" x14ac:dyDescent="0.2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 ht="12.75" x14ac:dyDescent="0.2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 ht="12.75" x14ac:dyDescent="0.2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 ht="12.75" x14ac:dyDescent="0.2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 ht="12.75" x14ac:dyDescent="0.2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 ht="12.75" x14ac:dyDescent="0.2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 ht="12.75" x14ac:dyDescent="0.2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2:14" ht="12.75" x14ac:dyDescent="0.2">
      <c r="B62"/>
      <c r="C62"/>
      <c r="D62"/>
      <c r="E62"/>
      <c r="F62"/>
      <c r="G62"/>
      <c r="H62"/>
      <c r="I62"/>
      <c r="J62"/>
      <c r="K62"/>
      <c r="L62"/>
      <c r="M62"/>
      <c r="N62"/>
    </row>
  </sheetData>
  <mergeCells count="57">
    <mergeCell ref="B39:B40"/>
    <mergeCell ref="C36:C37"/>
    <mergeCell ref="D36:D37"/>
    <mergeCell ref="B44:N44"/>
    <mergeCell ref="B45:B46"/>
    <mergeCell ref="C45:C46"/>
    <mergeCell ref="D45:D46"/>
    <mergeCell ref="E45:E46"/>
    <mergeCell ref="K45:K46"/>
    <mergeCell ref="L45:L46"/>
    <mergeCell ref="N45:N46"/>
    <mergeCell ref="K30:K31"/>
    <mergeCell ref="D30:D31"/>
    <mergeCell ref="N42:N43"/>
    <mergeCell ref="N30:N31"/>
    <mergeCell ref="D42:D43"/>
    <mergeCell ref="K42:K43"/>
    <mergeCell ref="B32:N32"/>
    <mergeCell ref="B36:B37"/>
    <mergeCell ref="B41:N41"/>
    <mergeCell ref="L39:L40"/>
    <mergeCell ref="B38:N38"/>
    <mergeCell ref="B24:N24"/>
    <mergeCell ref="B28:N28"/>
    <mergeCell ref="B26:N26"/>
    <mergeCell ref="B29:N29"/>
    <mergeCell ref="N39:N40"/>
    <mergeCell ref="N36:N37"/>
    <mergeCell ref="C39:C40"/>
    <mergeCell ref="K33:K34"/>
    <mergeCell ref="C42:C43"/>
    <mergeCell ref="E42:E43"/>
    <mergeCell ref="B42:B43"/>
    <mergeCell ref="B30:B31"/>
    <mergeCell ref="C30:C31"/>
    <mergeCell ref="L36:L37"/>
    <mergeCell ref="B35:N35"/>
    <mergeCell ref="N33:N34"/>
    <mergeCell ref="E36:E37"/>
    <mergeCell ref="K36:K37"/>
    <mergeCell ref="A4:A6"/>
    <mergeCell ref="E30:E31"/>
    <mergeCell ref="K39:K40"/>
    <mergeCell ref="L42:L43"/>
    <mergeCell ref="B33:B34"/>
    <mergeCell ref="D39:D40"/>
    <mergeCell ref="C33:C34"/>
    <mergeCell ref="D33:D34"/>
    <mergeCell ref="E33:E34"/>
    <mergeCell ref="E39:E40"/>
    <mergeCell ref="L33:L34"/>
    <mergeCell ref="B1:N1"/>
    <mergeCell ref="B15:M15"/>
    <mergeCell ref="B23:N23"/>
    <mergeCell ref="B17:M17"/>
    <mergeCell ref="B19:M19"/>
    <mergeCell ref="B21:N21"/>
  </mergeCells>
  <pageMargins left="0.25" right="0.25" top="0.75" bottom="0.75" header="0.3" footer="0.3"/>
  <pageSetup paperSize="9" scale="64" orientation="landscape" r:id="rId1"/>
  <rowBreaks count="1" manualBreakCount="1">
    <brk id="15" max="12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92D050"/>
  </sheetPr>
  <dimension ref="A1:N45"/>
  <sheetViews>
    <sheetView topLeftCell="A21" zoomScale="90" zoomScaleNormal="90" zoomScaleSheetLayoutView="100" zoomScalePageLayoutView="80" workbookViewId="0">
      <selection activeCell="K33" sqref="K33:K34"/>
    </sheetView>
  </sheetViews>
  <sheetFormatPr defaultRowHeight="20.25" x14ac:dyDescent="0.3"/>
  <cols>
    <col min="1" max="1" width="13.85546875" customWidth="1"/>
    <col min="2" max="2" width="28" style="2" customWidth="1"/>
    <col min="3" max="3" width="7.85546875" style="2" customWidth="1"/>
    <col min="4" max="4" width="8" style="2" customWidth="1"/>
    <col min="5" max="5" width="10.7109375" style="2" customWidth="1"/>
    <col min="6" max="6" width="13.42578125" style="2" customWidth="1"/>
    <col min="7" max="7" width="8.5703125" style="2" customWidth="1"/>
    <col min="8" max="8" width="9" style="7" customWidth="1"/>
    <col min="9" max="10" width="10.28515625" style="7" customWidth="1"/>
    <col min="11" max="11" width="13.28515625" style="7" customWidth="1"/>
    <col min="12" max="12" width="18.5703125" style="3" customWidth="1"/>
    <col min="13" max="13" width="17.5703125" style="6" customWidth="1"/>
    <col min="14" max="14" width="19.5703125" style="6" customWidth="1"/>
  </cols>
  <sheetData>
    <row r="1" spans="1:14" ht="25.5" customHeight="1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s="8" customFormat="1" ht="96.6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s="9" customFormat="1" ht="15.6" customHeight="1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s="25" customFormat="1" ht="15.6" customHeight="1" x14ac:dyDescent="0.2">
      <c r="A4" s="536" t="s">
        <v>124</v>
      </c>
      <c r="B4" s="75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s="25" customFormat="1" ht="15.6" customHeight="1" x14ac:dyDescent="0.2">
      <c r="A5" s="537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s="25" customFormat="1" ht="15.6" customHeight="1" x14ac:dyDescent="0.2">
      <c r="A6" s="537"/>
      <c r="B6" s="75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38.25" x14ac:dyDescent="0.2">
      <c r="A7" s="23"/>
      <c r="B7" s="61" t="s">
        <v>31</v>
      </c>
      <c r="C7" s="61" t="s">
        <v>165</v>
      </c>
      <c r="D7" s="64" t="s">
        <v>6</v>
      </c>
      <c r="E7" s="63" t="s">
        <v>7</v>
      </c>
      <c r="F7" s="63" t="s">
        <v>8</v>
      </c>
      <c r="G7" s="64" t="s">
        <v>9</v>
      </c>
      <c r="H7" s="64">
        <v>137</v>
      </c>
      <c r="I7" s="64">
        <v>145</v>
      </c>
      <c r="J7" s="56">
        <f>I7/H7</f>
        <v>1.0583941605839415</v>
      </c>
      <c r="K7" s="71">
        <f>J7</f>
        <v>1.0583941605839415</v>
      </c>
      <c r="L7" s="331" t="s">
        <v>252</v>
      </c>
      <c r="M7" s="76" t="s">
        <v>13</v>
      </c>
      <c r="N7" s="403" t="s">
        <v>140</v>
      </c>
    </row>
    <row r="8" spans="1:14" s="27" customFormat="1" ht="16.5" customHeight="1" x14ac:dyDescent="0.2">
      <c r="A8" s="26"/>
      <c r="B8" s="117" t="s">
        <v>66</v>
      </c>
      <c r="C8" s="15"/>
      <c r="D8" s="15"/>
      <c r="E8" s="15"/>
      <c r="F8" s="15"/>
      <c r="G8" s="15"/>
      <c r="H8" s="15"/>
      <c r="I8" s="15"/>
      <c r="J8" s="246"/>
      <c r="K8" s="15"/>
      <c r="L8" s="15"/>
      <c r="M8" s="15"/>
      <c r="N8" s="40"/>
    </row>
    <row r="9" spans="1:14" ht="42.75" customHeight="1" x14ac:dyDescent="0.2">
      <c r="A9" s="23"/>
      <c r="B9" s="61" t="s">
        <v>31</v>
      </c>
      <c r="C9" s="61" t="s">
        <v>165</v>
      </c>
      <c r="D9" s="64" t="s">
        <v>6</v>
      </c>
      <c r="E9" s="63" t="s">
        <v>7</v>
      </c>
      <c r="F9" s="63" t="s">
        <v>8</v>
      </c>
      <c r="G9" s="64" t="s">
        <v>9</v>
      </c>
      <c r="H9" s="64">
        <v>3.5</v>
      </c>
      <c r="I9" s="64">
        <v>3</v>
      </c>
      <c r="J9" s="392">
        <f>I9/H9</f>
        <v>0.8571428571428571</v>
      </c>
      <c r="K9" s="264">
        <f>J9</f>
        <v>0.8571428571428571</v>
      </c>
      <c r="L9" s="331" t="s">
        <v>252</v>
      </c>
      <c r="M9" s="277" t="s">
        <v>13</v>
      </c>
      <c r="N9" s="329" t="s">
        <v>141</v>
      </c>
    </row>
    <row r="10" spans="1:14" ht="18" customHeight="1" x14ac:dyDescent="0.2">
      <c r="A10" s="23"/>
      <c r="B10" s="117" t="s">
        <v>43</v>
      </c>
      <c r="C10" s="15"/>
      <c r="D10" s="15"/>
      <c r="E10" s="15"/>
      <c r="F10" s="15"/>
      <c r="G10" s="15"/>
      <c r="H10" s="15"/>
      <c r="I10" s="15"/>
      <c r="J10" s="246"/>
      <c r="K10" s="15"/>
      <c r="L10" s="15"/>
      <c r="M10" s="15"/>
      <c r="N10" s="40"/>
    </row>
    <row r="11" spans="1:14" ht="44.25" customHeight="1" x14ac:dyDescent="0.2">
      <c r="A11" s="23"/>
      <c r="B11" s="61" t="s">
        <v>31</v>
      </c>
      <c r="C11" s="61" t="s">
        <v>165</v>
      </c>
      <c r="D11" s="64" t="s">
        <v>6</v>
      </c>
      <c r="E11" s="63" t="s">
        <v>7</v>
      </c>
      <c r="F11" s="63" t="s">
        <v>8</v>
      </c>
      <c r="G11" s="64" t="s">
        <v>9</v>
      </c>
      <c r="H11" s="64">
        <v>1</v>
      </c>
      <c r="I11" s="64">
        <v>1</v>
      </c>
      <c r="J11" s="392">
        <f>I11/H11</f>
        <v>1</v>
      </c>
      <c r="K11" s="162">
        <f>J11</f>
        <v>1</v>
      </c>
      <c r="L11" s="331" t="s">
        <v>252</v>
      </c>
      <c r="M11" s="166" t="s">
        <v>13</v>
      </c>
      <c r="N11" s="329" t="s">
        <v>140</v>
      </c>
    </row>
    <row r="12" spans="1:14" ht="19.5" customHeight="1" x14ac:dyDescent="0.2">
      <c r="A12" s="23"/>
      <c r="B12" s="85" t="s">
        <v>85</v>
      </c>
      <c r="C12" s="248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4"/>
    </row>
    <row r="13" spans="1:14" s="27" customFormat="1" ht="19.5" customHeight="1" x14ac:dyDescent="0.2">
      <c r="A13" s="26"/>
      <c r="B13" s="504" t="s">
        <v>22</v>
      </c>
      <c r="C13" s="505"/>
      <c r="D13" s="505"/>
      <c r="E13" s="505"/>
      <c r="F13" s="505"/>
      <c r="G13" s="505"/>
      <c r="H13" s="505"/>
      <c r="I13" s="505"/>
      <c r="J13" s="505"/>
      <c r="K13" s="505"/>
      <c r="L13" s="505"/>
      <c r="M13" s="505"/>
      <c r="N13" s="74"/>
    </row>
    <row r="14" spans="1:14" s="27" customFormat="1" ht="45" customHeight="1" x14ac:dyDescent="0.2">
      <c r="A14" s="26"/>
      <c r="B14" s="61" t="s">
        <v>34</v>
      </c>
      <c r="C14" s="61" t="s">
        <v>166</v>
      </c>
      <c r="D14" s="64" t="s">
        <v>6</v>
      </c>
      <c r="E14" s="63" t="s">
        <v>7</v>
      </c>
      <c r="F14" s="63" t="s">
        <v>8</v>
      </c>
      <c r="G14" s="64" t="s">
        <v>9</v>
      </c>
      <c r="H14" s="64">
        <v>208.5</v>
      </c>
      <c r="I14" s="64">
        <v>210</v>
      </c>
      <c r="J14" s="56">
        <f>I14/H14</f>
        <v>1.0071942446043165</v>
      </c>
      <c r="K14" s="114">
        <f>J14</f>
        <v>1.0071942446043165</v>
      </c>
      <c r="L14" s="331" t="s">
        <v>252</v>
      </c>
      <c r="M14" s="76" t="s">
        <v>13</v>
      </c>
      <c r="N14" s="403" t="s">
        <v>140</v>
      </c>
    </row>
    <row r="15" spans="1:14" ht="18.75" customHeight="1" x14ac:dyDescent="0.2">
      <c r="A15" s="23"/>
      <c r="B15" s="504" t="s">
        <v>66</v>
      </c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505"/>
      <c r="N15" s="506"/>
    </row>
    <row r="16" spans="1:14" ht="40.15" customHeight="1" x14ac:dyDescent="0.2">
      <c r="A16" s="23"/>
      <c r="B16" s="61" t="s">
        <v>34</v>
      </c>
      <c r="C16" s="61" t="s">
        <v>166</v>
      </c>
      <c r="D16" s="64" t="s">
        <v>6</v>
      </c>
      <c r="E16" s="63" t="s">
        <v>7</v>
      </c>
      <c r="F16" s="63" t="s">
        <v>8</v>
      </c>
      <c r="G16" s="64" t="s">
        <v>9</v>
      </c>
      <c r="H16" s="64">
        <v>20.5</v>
      </c>
      <c r="I16" s="64">
        <v>21</v>
      </c>
      <c r="J16" s="56">
        <f>I16/H16</f>
        <v>1.024390243902439</v>
      </c>
      <c r="K16" s="162">
        <f>J16</f>
        <v>1.024390243902439</v>
      </c>
      <c r="L16" s="331" t="s">
        <v>252</v>
      </c>
      <c r="M16" s="166" t="s">
        <v>13</v>
      </c>
      <c r="N16" s="403" t="s">
        <v>140</v>
      </c>
    </row>
    <row r="17" spans="1:14" ht="16.5" customHeight="1" x14ac:dyDescent="0.2">
      <c r="B17" s="504" t="s">
        <v>27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5"/>
      <c r="N17" s="506"/>
    </row>
    <row r="18" spans="1:14" ht="48" customHeight="1" x14ac:dyDescent="0.2">
      <c r="B18" s="61" t="s">
        <v>34</v>
      </c>
      <c r="C18" s="61" t="s">
        <v>166</v>
      </c>
      <c r="D18" s="64" t="s">
        <v>6</v>
      </c>
      <c r="E18" s="63" t="s">
        <v>7</v>
      </c>
      <c r="F18" s="63" t="s">
        <v>8</v>
      </c>
      <c r="G18" s="64" t="s">
        <v>9</v>
      </c>
      <c r="H18" s="64">
        <v>2</v>
      </c>
      <c r="I18" s="64">
        <v>2</v>
      </c>
      <c r="J18" s="56">
        <f>I18/H18</f>
        <v>1</v>
      </c>
      <c r="K18" s="162">
        <f>J18</f>
        <v>1</v>
      </c>
      <c r="L18" s="331" t="s">
        <v>252</v>
      </c>
      <c r="M18" s="166" t="s">
        <v>13</v>
      </c>
      <c r="N18" s="329" t="s">
        <v>140</v>
      </c>
    </row>
    <row r="19" spans="1:14" ht="21" customHeight="1" x14ac:dyDescent="0.2">
      <c r="B19" s="504" t="s">
        <v>43</v>
      </c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6"/>
    </row>
    <row r="20" spans="1:14" ht="48" customHeight="1" x14ac:dyDescent="0.2">
      <c r="B20" s="61" t="s">
        <v>34</v>
      </c>
      <c r="C20" s="61" t="s">
        <v>166</v>
      </c>
      <c r="D20" s="64" t="s">
        <v>6</v>
      </c>
      <c r="E20" s="63" t="s">
        <v>7</v>
      </c>
      <c r="F20" s="63" t="s">
        <v>8</v>
      </c>
      <c r="G20" s="64" t="s">
        <v>9</v>
      </c>
      <c r="H20" s="64">
        <v>1</v>
      </c>
      <c r="I20" s="64">
        <v>1</v>
      </c>
      <c r="J20" s="56">
        <f>I20/H20</f>
        <v>1</v>
      </c>
      <c r="K20" s="397">
        <f>J20</f>
        <v>1</v>
      </c>
      <c r="L20" s="404" t="s">
        <v>252</v>
      </c>
      <c r="M20" s="404" t="s">
        <v>13</v>
      </c>
      <c r="N20" s="403" t="s">
        <v>140</v>
      </c>
    </row>
    <row r="21" spans="1:14" ht="18.75" customHeight="1" x14ac:dyDescent="0.2">
      <c r="A21" s="23"/>
      <c r="B21" s="504" t="s">
        <v>42</v>
      </c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6"/>
    </row>
    <row r="22" spans="1:14" ht="40.15" customHeight="1" x14ac:dyDescent="0.2">
      <c r="A22" s="23"/>
      <c r="B22" s="61" t="s">
        <v>34</v>
      </c>
      <c r="C22" s="61" t="s">
        <v>166</v>
      </c>
      <c r="D22" s="64" t="s">
        <v>6</v>
      </c>
      <c r="E22" s="63" t="s">
        <v>7</v>
      </c>
      <c r="F22" s="63" t="s">
        <v>8</v>
      </c>
      <c r="G22" s="64" t="s">
        <v>9</v>
      </c>
      <c r="H22" s="64">
        <v>1</v>
      </c>
      <c r="I22" s="64">
        <v>1</v>
      </c>
      <c r="J22" s="56">
        <f>I22/H22</f>
        <v>1</v>
      </c>
      <c r="K22" s="322">
        <f>J22</f>
        <v>1</v>
      </c>
      <c r="L22" s="331" t="s">
        <v>252</v>
      </c>
      <c r="M22" s="331" t="s">
        <v>13</v>
      </c>
      <c r="N22" s="329" t="s">
        <v>140</v>
      </c>
    </row>
    <row r="23" spans="1:14" ht="40.15" customHeight="1" x14ac:dyDescent="0.2">
      <c r="A23" s="106"/>
      <c r="B23" s="504" t="s">
        <v>290</v>
      </c>
      <c r="C23" s="505"/>
      <c r="D23" s="505"/>
      <c r="E23" s="505"/>
      <c r="F23" s="505"/>
      <c r="G23" s="505"/>
      <c r="H23" s="505"/>
      <c r="I23" s="505"/>
      <c r="J23" s="505"/>
      <c r="K23" s="505"/>
      <c r="L23" s="505"/>
      <c r="M23" s="505"/>
      <c r="N23" s="506"/>
    </row>
    <row r="24" spans="1:14" ht="40.15" customHeight="1" x14ac:dyDescent="0.2">
      <c r="A24" s="106"/>
      <c r="B24" s="61" t="s">
        <v>34</v>
      </c>
      <c r="C24" s="61" t="s">
        <v>166</v>
      </c>
      <c r="D24" s="64" t="s">
        <v>6</v>
      </c>
      <c r="E24" s="63" t="s">
        <v>7</v>
      </c>
      <c r="F24" s="63" t="s">
        <v>8</v>
      </c>
      <c r="G24" s="64" t="s">
        <v>9</v>
      </c>
      <c r="H24" s="64">
        <v>0.5</v>
      </c>
      <c r="I24" s="64">
        <v>1</v>
      </c>
      <c r="J24" s="56">
        <v>1.1000000000000001</v>
      </c>
      <c r="K24" s="397">
        <f>J24</f>
        <v>1.1000000000000001</v>
      </c>
      <c r="L24" s="404" t="s">
        <v>252</v>
      </c>
      <c r="M24" s="404" t="s">
        <v>13</v>
      </c>
      <c r="N24" s="403" t="s">
        <v>140</v>
      </c>
    </row>
    <row r="25" spans="1:14" ht="20.25" customHeight="1" x14ac:dyDescent="0.2">
      <c r="B25" s="516" t="s">
        <v>179</v>
      </c>
      <c r="C25" s="517"/>
      <c r="D25" s="517"/>
      <c r="E25" s="517"/>
      <c r="F25" s="517"/>
      <c r="G25" s="517"/>
      <c r="H25" s="517"/>
      <c r="I25" s="517"/>
      <c r="J25" s="517"/>
      <c r="K25" s="517"/>
      <c r="L25" s="517"/>
      <c r="M25" s="517"/>
      <c r="N25" s="518"/>
    </row>
    <row r="26" spans="1:14" ht="18" customHeight="1" x14ac:dyDescent="0.2">
      <c r="B26" s="600" t="s">
        <v>193</v>
      </c>
      <c r="C26" s="601"/>
      <c r="D26" s="601"/>
      <c r="E26" s="601"/>
      <c r="F26" s="601"/>
      <c r="G26" s="601"/>
      <c r="H26" s="601"/>
      <c r="I26" s="601"/>
      <c r="J26" s="601"/>
      <c r="K26" s="601"/>
      <c r="L26" s="601"/>
      <c r="M26" s="601"/>
      <c r="N26" s="602"/>
    </row>
    <row r="27" spans="1:14" ht="38.25" x14ac:dyDescent="0.2">
      <c r="B27" s="567" t="s">
        <v>123</v>
      </c>
      <c r="C27" s="567" t="s">
        <v>167</v>
      </c>
      <c r="D27" s="646" t="s">
        <v>6</v>
      </c>
      <c r="E27" s="265" t="s">
        <v>7</v>
      </c>
      <c r="F27" s="61" t="s">
        <v>16</v>
      </c>
      <c r="G27" s="61" t="s">
        <v>24</v>
      </c>
      <c r="H27" s="178">
        <v>3060</v>
      </c>
      <c r="I27" s="178">
        <v>1700</v>
      </c>
      <c r="J27" s="179">
        <f>I27/H27</f>
        <v>0.55555555555555558</v>
      </c>
      <c r="K27" s="540">
        <f>(J27+J28)/2</f>
        <v>0.77777777777777779</v>
      </c>
      <c r="L27" s="271" t="s">
        <v>48</v>
      </c>
      <c r="M27" s="16" t="s">
        <v>39</v>
      </c>
      <c r="N27" s="564" t="s">
        <v>143</v>
      </c>
    </row>
    <row r="28" spans="1:14" ht="30" customHeight="1" x14ac:dyDescent="0.2">
      <c r="B28" s="568"/>
      <c r="C28" s="568"/>
      <c r="D28" s="649"/>
      <c r="E28" s="271" t="s">
        <v>7</v>
      </c>
      <c r="F28" s="271" t="s">
        <v>8</v>
      </c>
      <c r="G28" s="271" t="s">
        <v>9</v>
      </c>
      <c r="H28" s="63">
        <v>30</v>
      </c>
      <c r="I28" s="63">
        <v>30</v>
      </c>
      <c r="J28" s="131">
        <f>I28/H28</f>
        <v>1</v>
      </c>
      <c r="K28" s="539"/>
      <c r="L28" s="144"/>
      <c r="M28" s="16" t="s">
        <v>13</v>
      </c>
      <c r="N28" s="566"/>
    </row>
    <row r="29" spans="1:14" ht="12.75" x14ac:dyDescent="0.2">
      <c r="B29" s="600" t="s">
        <v>202</v>
      </c>
      <c r="C29" s="601"/>
      <c r="D29" s="601"/>
      <c r="E29" s="601"/>
      <c r="F29" s="601"/>
      <c r="G29" s="601"/>
      <c r="H29" s="601"/>
      <c r="I29" s="601"/>
      <c r="J29" s="601"/>
      <c r="K29" s="601"/>
      <c r="L29" s="601"/>
      <c r="M29" s="601"/>
      <c r="N29" s="602"/>
    </row>
    <row r="30" spans="1:14" ht="38.25" x14ac:dyDescent="0.2">
      <c r="B30" s="567" t="s">
        <v>123</v>
      </c>
      <c r="C30" s="567" t="s">
        <v>167</v>
      </c>
      <c r="D30" s="646" t="s">
        <v>6</v>
      </c>
      <c r="E30" s="265" t="s">
        <v>7</v>
      </c>
      <c r="F30" s="61" t="s">
        <v>16</v>
      </c>
      <c r="G30" s="61" t="s">
        <v>24</v>
      </c>
      <c r="H30" s="178">
        <v>16433</v>
      </c>
      <c r="I30" s="178">
        <v>8273</v>
      </c>
      <c r="J30" s="179">
        <f>I30/H30</f>
        <v>0.50343820361467784</v>
      </c>
      <c r="K30" s="540">
        <f>(J30+J31)/2</f>
        <v>0.69957186254353521</v>
      </c>
      <c r="L30" s="271" t="s">
        <v>48</v>
      </c>
      <c r="M30" s="16" t="s">
        <v>39</v>
      </c>
      <c r="N30" s="564" t="s">
        <v>143</v>
      </c>
    </row>
    <row r="31" spans="1:14" ht="26.25" customHeight="1" x14ac:dyDescent="0.2">
      <c r="B31" s="568"/>
      <c r="C31" s="568"/>
      <c r="D31" s="649"/>
      <c r="E31" s="271" t="s">
        <v>7</v>
      </c>
      <c r="F31" s="271" t="s">
        <v>8</v>
      </c>
      <c r="G31" s="271" t="s">
        <v>9</v>
      </c>
      <c r="H31" s="63">
        <v>163</v>
      </c>
      <c r="I31" s="63">
        <v>146</v>
      </c>
      <c r="J31" s="131">
        <f>I31/H31</f>
        <v>0.89570552147239269</v>
      </c>
      <c r="K31" s="539"/>
      <c r="L31" s="144"/>
      <c r="M31" s="16" t="s">
        <v>13</v>
      </c>
      <c r="N31" s="566"/>
    </row>
    <row r="32" spans="1:14" ht="12.75" x14ac:dyDescent="0.2">
      <c r="B32" s="600" t="s">
        <v>253</v>
      </c>
      <c r="C32" s="601"/>
      <c r="D32" s="601"/>
      <c r="E32" s="601"/>
      <c r="F32" s="601"/>
      <c r="G32" s="601"/>
      <c r="H32" s="601"/>
      <c r="I32" s="601"/>
      <c r="J32" s="601"/>
      <c r="K32" s="601"/>
      <c r="L32" s="601"/>
      <c r="M32" s="601"/>
      <c r="N32" s="602"/>
    </row>
    <row r="33" spans="2:14" ht="38.25" x14ac:dyDescent="0.2">
      <c r="B33" s="567" t="s">
        <v>123</v>
      </c>
      <c r="C33" s="567" t="s">
        <v>167</v>
      </c>
      <c r="D33" s="646" t="s">
        <v>6</v>
      </c>
      <c r="E33" s="210" t="s">
        <v>7</v>
      </c>
      <c r="F33" s="61" t="s">
        <v>16</v>
      </c>
      <c r="G33" s="61" t="s">
        <v>24</v>
      </c>
      <c r="H33" s="178">
        <v>5610</v>
      </c>
      <c r="I33" s="178">
        <v>2890</v>
      </c>
      <c r="J33" s="179">
        <f>I33/H33</f>
        <v>0.51515151515151514</v>
      </c>
      <c r="K33" s="540">
        <f>(J33+J34)/2</f>
        <v>0.71293290043290036</v>
      </c>
      <c r="L33" s="211" t="s">
        <v>48</v>
      </c>
      <c r="M33" s="16" t="s">
        <v>39</v>
      </c>
      <c r="N33" s="564" t="s">
        <v>143</v>
      </c>
    </row>
    <row r="34" spans="2:14" ht="32.25" customHeight="1" x14ac:dyDescent="0.2">
      <c r="B34" s="568"/>
      <c r="C34" s="568"/>
      <c r="D34" s="649"/>
      <c r="E34" s="211" t="s">
        <v>7</v>
      </c>
      <c r="F34" s="211" t="s">
        <v>8</v>
      </c>
      <c r="G34" s="211" t="s">
        <v>9</v>
      </c>
      <c r="H34" s="63">
        <v>56</v>
      </c>
      <c r="I34" s="63">
        <v>51</v>
      </c>
      <c r="J34" s="131">
        <f>I34/H34</f>
        <v>0.9107142857142857</v>
      </c>
      <c r="K34" s="539"/>
      <c r="L34" s="144"/>
      <c r="M34" s="16" t="s">
        <v>13</v>
      </c>
      <c r="N34" s="566"/>
    </row>
    <row r="35" spans="2:14" ht="12.75" x14ac:dyDescent="0.2"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2:14" ht="12.75" x14ac:dyDescent="0.2"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2:14" ht="12.75" x14ac:dyDescent="0.2"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2:14" ht="12.75" x14ac:dyDescent="0.2"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2:14" ht="12.75" x14ac:dyDescent="0.2"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2:14" ht="12.75" x14ac:dyDescent="0.2"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2:14" ht="12.75" x14ac:dyDescent="0.2"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2:14" ht="12.75" x14ac:dyDescent="0.2"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2:14" ht="12.75" x14ac:dyDescent="0.2"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2:14" ht="12.75" x14ac:dyDescent="0.2"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2:14" ht="12.75" x14ac:dyDescent="0.2">
      <c r="B45"/>
      <c r="C45"/>
      <c r="D45"/>
      <c r="E45"/>
      <c r="F45"/>
      <c r="G45"/>
      <c r="H45"/>
      <c r="I45"/>
      <c r="J45"/>
      <c r="K45"/>
      <c r="L45"/>
      <c r="M45"/>
      <c r="N45"/>
    </row>
  </sheetData>
  <mergeCells count="27">
    <mergeCell ref="C33:C34"/>
    <mergeCell ref="N30:N31"/>
    <mergeCell ref="N33:N34"/>
    <mergeCell ref="A4:A6"/>
    <mergeCell ref="B33:B34"/>
    <mergeCell ref="D33:D34"/>
    <mergeCell ref="K33:K34"/>
    <mergeCell ref="B17:N17"/>
    <mergeCell ref="B19:N19"/>
    <mergeCell ref="B23:N23"/>
    <mergeCell ref="B32:N32"/>
    <mergeCell ref="B30:B31"/>
    <mergeCell ref="D30:D31"/>
    <mergeCell ref="K30:K31"/>
    <mergeCell ref="B13:M13"/>
    <mergeCell ref="B21:N21"/>
    <mergeCell ref="N27:N28"/>
    <mergeCell ref="B15:N15"/>
    <mergeCell ref="C27:C28"/>
    <mergeCell ref="C30:C31"/>
    <mergeCell ref="B26:N26"/>
    <mergeCell ref="B27:B28"/>
    <mergeCell ref="D27:D28"/>
    <mergeCell ref="K27:K28"/>
    <mergeCell ref="B29:N29"/>
    <mergeCell ref="B1:N1"/>
    <mergeCell ref="B25:N25"/>
  </mergeCells>
  <pageMargins left="0.25" right="0.25" top="0.75" bottom="0.75" header="0.3" footer="0.3"/>
  <pageSetup paperSize="9" scale="64" orientation="landscape" r:id="rId1"/>
  <rowBreaks count="1" manualBreakCount="1">
    <brk id="10" max="1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92D050"/>
  </sheetPr>
  <dimension ref="A1:N42"/>
  <sheetViews>
    <sheetView topLeftCell="A25" zoomScaleNormal="100" workbookViewId="0">
      <selection activeCell="P38" sqref="P38"/>
    </sheetView>
  </sheetViews>
  <sheetFormatPr defaultRowHeight="12.75" x14ac:dyDescent="0.2"/>
  <cols>
    <col min="1" max="1" width="11.42578125" customWidth="1"/>
    <col min="2" max="2" width="17.42578125" customWidth="1"/>
    <col min="3" max="3" width="8" customWidth="1"/>
    <col min="5" max="5" width="12.5703125" customWidth="1"/>
    <col min="6" max="6" width="14.140625" customWidth="1"/>
    <col min="11" max="11" width="10.85546875" customWidth="1"/>
    <col min="12" max="12" width="18.140625" customWidth="1"/>
    <col min="13" max="13" width="12" customWidth="1"/>
    <col min="14" max="14" width="10.4257812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</row>
    <row r="2" spans="1:14" ht="126.75" customHeight="1" x14ac:dyDescent="0.2">
      <c r="A2" s="5" t="s">
        <v>127</v>
      </c>
      <c r="B2" s="5">
        <v>4</v>
      </c>
      <c r="C2" s="5" t="s">
        <v>164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5" t="s">
        <v>15</v>
      </c>
      <c r="J2" s="5" t="s">
        <v>19</v>
      </c>
      <c r="K2" s="5" t="s">
        <v>20</v>
      </c>
      <c r="L2" s="5" t="s">
        <v>5</v>
      </c>
      <c r="M2" s="5" t="s">
        <v>12</v>
      </c>
      <c r="N2" s="5" t="s">
        <v>18</v>
      </c>
    </row>
    <row r="3" spans="1:14" x14ac:dyDescent="0.2">
      <c r="A3" s="29">
        <v>1</v>
      </c>
      <c r="B3" s="29">
        <v>2</v>
      </c>
      <c r="C3" s="29">
        <v>3</v>
      </c>
      <c r="D3" s="29">
        <v>4</v>
      </c>
      <c r="E3" s="29">
        <v>5</v>
      </c>
      <c r="F3" s="29">
        <v>6</v>
      </c>
      <c r="G3" s="29">
        <v>7</v>
      </c>
      <c r="H3" s="29">
        <v>8</v>
      </c>
      <c r="I3" s="29">
        <v>9</v>
      </c>
      <c r="J3" s="29">
        <v>10</v>
      </c>
      <c r="K3" s="29">
        <v>11</v>
      </c>
      <c r="L3" s="29">
        <v>12</v>
      </c>
      <c r="M3" s="30">
        <v>13</v>
      </c>
      <c r="N3" s="29">
        <v>14</v>
      </c>
    </row>
    <row r="4" spans="1:14" ht="12.75" customHeight="1" x14ac:dyDescent="0.2">
      <c r="A4" s="678" t="s">
        <v>271</v>
      </c>
      <c r="B4" s="656" t="s">
        <v>53</v>
      </c>
      <c r="C4" s="656"/>
      <c r="D4" s="656"/>
      <c r="E4" s="656"/>
      <c r="F4" s="656"/>
      <c r="G4" s="656"/>
      <c r="H4" s="656"/>
      <c r="I4" s="656"/>
      <c r="J4" s="656"/>
      <c r="K4" s="656"/>
      <c r="L4" s="656"/>
      <c r="M4" s="656"/>
      <c r="N4" s="656"/>
    </row>
    <row r="5" spans="1:14" ht="12.75" customHeight="1" x14ac:dyDescent="0.2">
      <c r="A5" s="679"/>
      <c r="B5" s="652" t="s">
        <v>54</v>
      </c>
      <c r="C5" s="652"/>
      <c r="D5" s="652"/>
      <c r="E5" s="652"/>
      <c r="F5" s="652"/>
      <c r="G5" s="652"/>
      <c r="H5" s="652"/>
      <c r="I5" s="652"/>
      <c r="J5" s="652"/>
      <c r="K5" s="652"/>
      <c r="L5" s="652"/>
      <c r="M5" s="652"/>
      <c r="N5" s="652"/>
    </row>
    <row r="6" spans="1:14" ht="12.75" customHeight="1" x14ac:dyDescent="0.2">
      <c r="A6" s="679"/>
      <c r="B6" s="669" t="s">
        <v>256</v>
      </c>
      <c r="C6" s="669"/>
      <c r="D6" s="669"/>
      <c r="E6" s="669"/>
      <c r="F6" s="669"/>
      <c r="G6" s="669"/>
      <c r="H6" s="669"/>
      <c r="I6" s="669"/>
      <c r="J6" s="669"/>
      <c r="K6" s="669"/>
      <c r="L6" s="669"/>
      <c r="M6" s="669"/>
      <c r="N6" s="669"/>
    </row>
    <row r="7" spans="1:14" ht="25.5" x14ac:dyDescent="0.2">
      <c r="A7" s="679"/>
      <c r="B7" s="664" t="s">
        <v>47</v>
      </c>
      <c r="C7" s="646" t="s">
        <v>167</v>
      </c>
      <c r="D7" s="646" t="s">
        <v>6</v>
      </c>
      <c r="E7" s="191" t="s">
        <v>7</v>
      </c>
      <c r="F7" s="191" t="s">
        <v>16</v>
      </c>
      <c r="G7" s="191" t="s">
        <v>44</v>
      </c>
      <c r="H7" s="191">
        <v>9360</v>
      </c>
      <c r="I7" s="191">
        <v>5200</v>
      </c>
      <c r="J7" s="280">
        <f>I7/H7</f>
        <v>0.55555555555555558</v>
      </c>
      <c r="K7" s="662">
        <f>(J8+J7)/2</f>
        <v>0.77777777777777779</v>
      </c>
      <c r="L7" s="191" t="s">
        <v>48</v>
      </c>
      <c r="M7" s="281" t="s">
        <v>147</v>
      </c>
      <c r="N7" s="667" t="s">
        <v>141</v>
      </c>
    </row>
    <row r="8" spans="1:14" ht="25.5" x14ac:dyDescent="0.2">
      <c r="A8" s="679"/>
      <c r="B8" s="665"/>
      <c r="C8" s="649"/>
      <c r="D8" s="649"/>
      <c r="E8" s="191" t="s">
        <v>7</v>
      </c>
      <c r="F8" s="252" t="s">
        <v>8</v>
      </c>
      <c r="G8" s="282" t="s">
        <v>9</v>
      </c>
      <c r="H8" s="191">
        <v>142</v>
      </c>
      <c r="I8" s="191">
        <v>142</v>
      </c>
      <c r="J8" s="280">
        <f>I8/H8</f>
        <v>1</v>
      </c>
      <c r="K8" s="663"/>
      <c r="L8" s="191"/>
      <c r="M8" s="281" t="s">
        <v>254</v>
      </c>
      <c r="N8" s="668"/>
    </row>
    <row r="9" spans="1:14" ht="12.75" customHeight="1" x14ac:dyDescent="0.2">
      <c r="A9" s="679"/>
      <c r="B9" s="675" t="s">
        <v>59</v>
      </c>
      <c r="C9" s="676"/>
      <c r="D9" s="676"/>
      <c r="E9" s="676"/>
      <c r="F9" s="676"/>
      <c r="G9" s="676"/>
      <c r="H9" s="676"/>
      <c r="I9" s="676"/>
      <c r="J9" s="676"/>
      <c r="K9" s="676"/>
      <c r="L9" s="676"/>
      <c r="M9" s="676"/>
      <c r="N9" s="677"/>
    </row>
    <row r="10" spans="1:14" ht="25.5" x14ac:dyDescent="0.2">
      <c r="A10" s="679"/>
      <c r="B10" s="664" t="s">
        <v>47</v>
      </c>
      <c r="C10" s="646" t="s">
        <v>167</v>
      </c>
      <c r="D10" s="646" t="s">
        <v>6</v>
      </c>
      <c r="E10" s="191" t="s">
        <v>7</v>
      </c>
      <c r="F10" s="191" t="s">
        <v>16</v>
      </c>
      <c r="G10" s="191" t="s">
        <v>44</v>
      </c>
      <c r="H10" s="191">
        <v>5184</v>
      </c>
      <c r="I10" s="191">
        <v>2880</v>
      </c>
      <c r="J10" s="280">
        <f>I10/H10</f>
        <v>0.55555555555555558</v>
      </c>
      <c r="K10" s="662">
        <f>(J11+J10)/2</f>
        <v>0.77777777777777779</v>
      </c>
      <c r="L10" s="191" t="s">
        <v>48</v>
      </c>
      <c r="M10" s="281" t="s">
        <v>147</v>
      </c>
      <c r="N10" s="667" t="s">
        <v>141</v>
      </c>
    </row>
    <row r="11" spans="1:14" ht="25.5" x14ac:dyDescent="0.2">
      <c r="A11" s="679"/>
      <c r="B11" s="665"/>
      <c r="C11" s="649"/>
      <c r="D11" s="649"/>
      <c r="E11" s="191" t="s">
        <v>7</v>
      </c>
      <c r="F11" s="252" t="s">
        <v>8</v>
      </c>
      <c r="G11" s="282" t="s">
        <v>9</v>
      </c>
      <c r="H11" s="191">
        <v>36</v>
      </c>
      <c r="I11" s="191">
        <v>36</v>
      </c>
      <c r="J11" s="280">
        <f>I11/H11</f>
        <v>1</v>
      </c>
      <c r="K11" s="663"/>
      <c r="L11" s="191"/>
      <c r="M11" s="281" t="s">
        <v>254</v>
      </c>
      <c r="N11" s="668"/>
    </row>
    <row r="12" spans="1:14" x14ac:dyDescent="0.2">
      <c r="A12" s="679"/>
      <c r="B12" s="675" t="s">
        <v>216</v>
      </c>
      <c r="C12" s="676"/>
      <c r="D12" s="676"/>
      <c r="E12" s="676"/>
      <c r="F12" s="676"/>
      <c r="G12" s="676"/>
      <c r="H12" s="676"/>
      <c r="I12" s="283"/>
      <c r="J12" s="283"/>
      <c r="K12" s="283"/>
      <c r="L12" s="283"/>
      <c r="M12" s="283"/>
      <c r="N12" s="284"/>
    </row>
    <row r="13" spans="1:14" ht="25.5" x14ac:dyDescent="0.2">
      <c r="A13" s="679"/>
      <c r="B13" s="664" t="s">
        <v>47</v>
      </c>
      <c r="C13" s="646" t="s">
        <v>167</v>
      </c>
      <c r="D13" s="646" t="s">
        <v>6</v>
      </c>
      <c r="E13" s="191" t="s">
        <v>7</v>
      </c>
      <c r="F13" s="191" t="s">
        <v>16</v>
      </c>
      <c r="G13" s="191" t="s">
        <v>44</v>
      </c>
      <c r="H13" s="191">
        <v>14184</v>
      </c>
      <c r="I13" s="191">
        <v>7720</v>
      </c>
      <c r="J13" s="280">
        <f>I13/H13</f>
        <v>0.54427523970671177</v>
      </c>
      <c r="K13" s="662">
        <f>(J14+J13)/2</f>
        <v>0.77213761985335583</v>
      </c>
      <c r="L13" s="191" t="s">
        <v>48</v>
      </c>
      <c r="M13" s="281" t="s">
        <v>147</v>
      </c>
      <c r="N13" s="667" t="s">
        <v>141</v>
      </c>
    </row>
    <row r="14" spans="1:14" ht="25.5" x14ac:dyDescent="0.2">
      <c r="A14" s="679"/>
      <c r="B14" s="665"/>
      <c r="C14" s="649"/>
      <c r="D14" s="649"/>
      <c r="E14" s="191" t="s">
        <v>7</v>
      </c>
      <c r="F14" s="252" t="s">
        <v>8</v>
      </c>
      <c r="G14" s="282" t="s">
        <v>9</v>
      </c>
      <c r="H14" s="191">
        <v>225</v>
      </c>
      <c r="I14" s="191">
        <v>225</v>
      </c>
      <c r="J14" s="280">
        <f>H14/I14</f>
        <v>1</v>
      </c>
      <c r="K14" s="663"/>
      <c r="L14" s="191"/>
      <c r="M14" s="281" t="s">
        <v>254</v>
      </c>
      <c r="N14" s="668"/>
    </row>
    <row r="15" spans="1:14" x14ac:dyDescent="0.2">
      <c r="A15" s="679"/>
      <c r="B15" s="675" t="s">
        <v>150</v>
      </c>
      <c r="C15" s="676"/>
      <c r="D15" s="676"/>
      <c r="E15" s="676"/>
      <c r="F15" s="676"/>
      <c r="G15" s="676"/>
      <c r="H15" s="676"/>
      <c r="I15" s="283"/>
      <c r="J15" s="283"/>
      <c r="K15" s="283"/>
      <c r="L15" s="283"/>
      <c r="M15" s="283"/>
      <c r="N15" s="284"/>
    </row>
    <row r="16" spans="1:14" ht="25.5" x14ac:dyDescent="0.2">
      <c r="A16" s="679"/>
      <c r="B16" s="502" t="s">
        <v>47</v>
      </c>
      <c r="C16" s="254" t="s">
        <v>167</v>
      </c>
      <c r="D16" s="571" t="s">
        <v>6</v>
      </c>
      <c r="E16" s="198" t="s">
        <v>7</v>
      </c>
      <c r="F16" s="198" t="s">
        <v>16</v>
      </c>
      <c r="G16" s="198" t="s">
        <v>44</v>
      </c>
      <c r="H16" s="198">
        <v>13968</v>
      </c>
      <c r="I16" s="198">
        <v>6844</v>
      </c>
      <c r="J16" s="45">
        <f>I16/H16</f>
        <v>0.48997709049255439</v>
      </c>
      <c r="K16" s="680">
        <f>(J17+J16)/2</f>
        <v>0.74498854524627722</v>
      </c>
      <c r="L16" s="198" t="s">
        <v>48</v>
      </c>
      <c r="M16" s="197" t="s">
        <v>147</v>
      </c>
      <c r="N16" s="667" t="s">
        <v>141</v>
      </c>
    </row>
    <row r="17" spans="1:14" ht="25.5" x14ac:dyDescent="0.2">
      <c r="A17" s="679"/>
      <c r="B17" s="503"/>
      <c r="C17" s="222"/>
      <c r="D17" s="572"/>
      <c r="E17" s="198" t="s">
        <v>7</v>
      </c>
      <c r="F17" s="16" t="s">
        <v>8</v>
      </c>
      <c r="G17" s="167" t="s">
        <v>9</v>
      </c>
      <c r="H17" s="198">
        <v>206</v>
      </c>
      <c r="I17" s="326">
        <v>206</v>
      </c>
      <c r="J17" s="45">
        <f>H17/I17</f>
        <v>1</v>
      </c>
      <c r="K17" s="681"/>
      <c r="L17" s="198"/>
      <c r="M17" s="281" t="s">
        <v>254</v>
      </c>
      <c r="N17" s="668"/>
    </row>
    <row r="18" spans="1:14" x14ac:dyDescent="0.2">
      <c r="A18" s="679"/>
      <c r="B18" s="652" t="s">
        <v>125</v>
      </c>
      <c r="C18" s="652"/>
      <c r="D18" s="652"/>
      <c r="E18" s="652"/>
      <c r="F18" s="652"/>
      <c r="G18" s="652"/>
      <c r="H18" s="652"/>
      <c r="I18" s="652"/>
      <c r="J18" s="652"/>
      <c r="K18" s="652"/>
      <c r="L18" s="652"/>
      <c r="M18" s="652"/>
      <c r="N18" s="652"/>
    </row>
    <row r="19" spans="1:14" x14ac:dyDescent="0.2">
      <c r="A19" s="679"/>
      <c r="B19" s="669" t="s">
        <v>256</v>
      </c>
      <c r="C19" s="669"/>
      <c r="D19" s="669"/>
      <c r="E19" s="669"/>
      <c r="F19" s="669"/>
      <c r="G19" s="669"/>
      <c r="H19" s="669"/>
      <c r="I19" s="669"/>
      <c r="J19" s="669"/>
      <c r="K19" s="669"/>
      <c r="L19" s="669"/>
      <c r="M19" s="669"/>
      <c r="N19" s="669"/>
    </row>
    <row r="20" spans="1:14" ht="30" customHeight="1" x14ac:dyDescent="0.2">
      <c r="A20" s="679"/>
      <c r="B20" s="664" t="s">
        <v>47</v>
      </c>
      <c r="C20" s="178" t="s">
        <v>167</v>
      </c>
      <c r="D20" s="279" t="s">
        <v>6</v>
      </c>
      <c r="E20" s="191" t="s">
        <v>7</v>
      </c>
      <c r="F20" s="191" t="s">
        <v>16</v>
      </c>
      <c r="G20" s="191" t="s">
        <v>44</v>
      </c>
      <c r="H20" s="191">
        <v>13968</v>
      </c>
      <c r="I20" s="191">
        <v>7760</v>
      </c>
      <c r="J20" s="280">
        <f>I20/H20</f>
        <v>0.55555555555555558</v>
      </c>
      <c r="K20" s="662">
        <f>(J21+J20)/2</f>
        <v>0.77777777777777779</v>
      </c>
      <c r="L20" s="191" t="s">
        <v>48</v>
      </c>
      <c r="M20" s="281" t="s">
        <v>147</v>
      </c>
      <c r="N20" s="667" t="s">
        <v>141</v>
      </c>
    </row>
    <row r="21" spans="1:14" ht="30" customHeight="1" x14ac:dyDescent="0.2">
      <c r="A21" s="679"/>
      <c r="B21" s="665"/>
      <c r="C21" s="59"/>
      <c r="D21" s="281"/>
      <c r="E21" s="191" t="s">
        <v>7</v>
      </c>
      <c r="F21" s="252" t="s">
        <v>8</v>
      </c>
      <c r="G21" s="282" t="s">
        <v>9</v>
      </c>
      <c r="H21" s="191">
        <v>194</v>
      </c>
      <c r="I21" s="191">
        <v>194</v>
      </c>
      <c r="J21" s="280">
        <f>H21/I21</f>
        <v>1</v>
      </c>
      <c r="K21" s="663"/>
      <c r="L21" s="191"/>
      <c r="M21" s="281" t="s">
        <v>254</v>
      </c>
      <c r="N21" s="668"/>
    </row>
    <row r="22" spans="1:14" x14ac:dyDescent="0.2">
      <c r="A22" s="679"/>
      <c r="B22" s="675" t="s">
        <v>59</v>
      </c>
      <c r="C22" s="676"/>
      <c r="D22" s="676"/>
      <c r="E22" s="676"/>
      <c r="F22" s="676"/>
      <c r="G22" s="676"/>
      <c r="H22" s="676"/>
      <c r="I22" s="676"/>
      <c r="J22" s="676"/>
      <c r="K22" s="676"/>
      <c r="L22" s="676"/>
      <c r="M22" s="676"/>
      <c r="N22" s="677"/>
    </row>
    <row r="23" spans="1:14" ht="25.5" x14ac:dyDescent="0.2">
      <c r="A23" s="679"/>
      <c r="B23" s="664" t="s">
        <v>47</v>
      </c>
      <c r="C23" s="178" t="s">
        <v>167</v>
      </c>
      <c r="D23" s="646" t="s">
        <v>6</v>
      </c>
      <c r="E23" s="191" t="s">
        <v>7</v>
      </c>
      <c r="F23" s="191" t="s">
        <v>16</v>
      </c>
      <c r="G23" s="191" t="s">
        <v>44</v>
      </c>
      <c r="H23" s="191">
        <v>2592</v>
      </c>
      <c r="I23" s="191">
        <v>1232</v>
      </c>
      <c r="J23" s="280">
        <f>I23/H23</f>
        <v>0.47530864197530864</v>
      </c>
      <c r="K23" s="662">
        <f>(J24+J23)/2</f>
        <v>0.73765432098765427</v>
      </c>
      <c r="L23" s="191" t="s">
        <v>48</v>
      </c>
      <c r="M23" s="281" t="s">
        <v>147</v>
      </c>
      <c r="N23" s="667" t="s">
        <v>141</v>
      </c>
    </row>
    <row r="24" spans="1:14" ht="25.5" x14ac:dyDescent="0.2">
      <c r="A24" s="679"/>
      <c r="B24" s="665"/>
      <c r="C24" s="59"/>
      <c r="D24" s="649"/>
      <c r="E24" s="191" t="s">
        <v>7</v>
      </c>
      <c r="F24" s="252" t="s">
        <v>8</v>
      </c>
      <c r="G24" s="282" t="s">
        <v>9</v>
      </c>
      <c r="H24" s="191">
        <v>36</v>
      </c>
      <c r="I24" s="191">
        <v>36</v>
      </c>
      <c r="J24" s="280">
        <f>I24/H24</f>
        <v>1</v>
      </c>
      <c r="K24" s="663"/>
      <c r="L24" s="191"/>
      <c r="M24" s="281" t="s">
        <v>254</v>
      </c>
      <c r="N24" s="668"/>
    </row>
    <row r="25" spans="1:14" x14ac:dyDescent="0.2">
      <c r="A25" s="679"/>
      <c r="B25" s="675" t="s">
        <v>216</v>
      </c>
      <c r="C25" s="676"/>
      <c r="D25" s="676"/>
      <c r="E25" s="676"/>
      <c r="F25" s="676"/>
      <c r="G25" s="676"/>
      <c r="H25" s="676"/>
      <c r="I25" s="283"/>
      <c r="J25" s="283"/>
      <c r="K25" s="283"/>
      <c r="L25" s="283"/>
      <c r="M25" s="283"/>
      <c r="N25" s="284"/>
    </row>
    <row r="26" spans="1:14" ht="25.5" x14ac:dyDescent="0.2">
      <c r="A26" s="679"/>
      <c r="B26" s="664" t="s">
        <v>47</v>
      </c>
      <c r="C26" s="178" t="s">
        <v>167</v>
      </c>
      <c r="D26" s="646" t="s">
        <v>6</v>
      </c>
      <c r="E26" s="191" t="s">
        <v>7</v>
      </c>
      <c r="F26" s="191" t="s">
        <v>16</v>
      </c>
      <c r="G26" s="191" t="s">
        <v>44</v>
      </c>
      <c r="H26" s="191">
        <v>1440</v>
      </c>
      <c r="I26" s="191">
        <v>800</v>
      </c>
      <c r="J26" s="280">
        <f>I26/H26</f>
        <v>0.55555555555555558</v>
      </c>
      <c r="K26" s="662">
        <f>(J27+J26)/2</f>
        <v>0.77777777777777779</v>
      </c>
      <c r="L26" s="191" t="s">
        <v>48</v>
      </c>
      <c r="M26" s="281" t="s">
        <v>147</v>
      </c>
      <c r="N26" s="667" t="s">
        <v>141</v>
      </c>
    </row>
    <row r="27" spans="1:14" ht="25.5" x14ac:dyDescent="0.2">
      <c r="A27" s="679"/>
      <c r="B27" s="665"/>
      <c r="C27" s="59"/>
      <c r="D27" s="649"/>
      <c r="E27" s="191" t="s">
        <v>7</v>
      </c>
      <c r="F27" s="252" t="s">
        <v>8</v>
      </c>
      <c r="G27" s="282" t="s">
        <v>9</v>
      </c>
      <c r="H27" s="191">
        <v>20</v>
      </c>
      <c r="I27" s="191">
        <v>20</v>
      </c>
      <c r="J27" s="280">
        <f>I27/H27</f>
        <v>1</v>
      </c>
      <c r="K27" s="663"/>
      <c r="L27" s="191"/>
      <c r="M27" s="281" t="s">
        <v>254</v>
      </c>
      <c r="N27" s="668"/>
    </row>
    <row r="28" spans="1:14" x14ac:dyDescent="0.2">
      <c r="A28" s="679"/>
      <c r="B28" s="675" t="s">
        <v>150</v>
      </c>
      <c r="C28" s="676"/>
      <c r="D28" s="676"/>
      <c r="E28" s="676"/>
      <c r="F28" s="676"/>
      <c r="G28" s="676"/>
      <c r="H28" s="676"/>
      <c r="I28" s="283"/>
      <c r="J28" s="283"/>
      <c r="K28" s="283"/>
      <c r="L28" s="283"/>
      <c r="M28" s="283"/>
      <c r="N28" s="284"/>
    </row>
    <row r="29" spans="1:14" ht="25.5" x14ac:dyDescent="0.2">
      <c r="A29" s="679"/>
      <c r="B29" s="502" t="s">
        <v>47</v>
      </c>
      <c r="C29" s="254" t="s">
        <v>167</v>
      </c>
      <c r="D29" s="571" t="s">
        <v>6</v>
      </c>
      <c r="E29" s="198" t="s">
        <v>7</v>
      </c>
      <c r="F29" s="198" t="s">
        <v>16</v>
      </c>
      <c r="G29" s="198" t="s">
        <v>44</v>
      </c>
      <c r="H29" s="198">
        <v>18648</v>
      </c>
      <c r="I29" s="198">
        <v>10360</v>
      </c>
      <c r="J29" s="45">
        <f>I29/H29</f>
        <v>0.55555555555555558</v>
      </c>
      <c r="K29" s="680">
        <f>(J30+J29)/2</f>
        <v>0.77777777777777779</v>
      </c>
      <c r="L29" s="198" t="s">
        <v>48</v>
      </c>
      <c r="M29" s="197" t="s">
        <v>147</v>
      </c>
      <c r="N29" s="667" t="s">
        <v>141</v>
      </c>
    </row>
    <row r="30" spans="1:14" ht="36.75" customHeight="1" x14ac:dyDescent="0.2">
      <c r="A30" s="679"/>
      <c r="B30" s="503"/>
      <c r="C30" s="222"/>
      <c r="D30" s="572"/>
      <c r="E30" s="198" t="s">
        <v>7</v>
      </c>
      <c r="F30" s="16" t="s">
        <v>8</v>
      </c>
      <c r="G30" s="167" t="s">
        <v>9</v>
      </c>
      <c r="H30" s="198">
        <v>274</v>
      </c>
      <c r="I30" s="198">
        <v>274</v>
      </c>
      <c r="J30" s="45">
        <f>I30/H30</f>
        <v>1</v>
      </c>
      <c r="K30" s="681"/>
      <c r="L30" s="198"/>
      <c r="M30" s="281" t="s">
        <v>254</v>
      </c>
      <c r="N30" s="668"/>
    </row>
    <row r="31" spans="1:14" x14ac:dyDescent="0.2">
      <c r="A31" s="202"/>
      <c r="B31" s="670" t="s">
        <v>159</v>
      </c>
      <c r="C31" s="671"/>
      <c r="D31" s="671"/>
      <c r="E31" s="671"/>
      <c r="F31" s="671"/>
      <c r="G31" s="671"/>
      <c r="H31" s="671"/>
      <c r="I31" s="671"/>
      <c r="J31" s="671"/>
      <c r="K31" s="671"/>
      <c r="L31" s="671"/>
      <c r="M31" s="671"/>
      <c r="N31" s="672"/>
    </row>
    <row r="32" spans="1:14" ht="25.5" x14ac:dyDescent="0.2">
      <c r="B32" s="664" t="s">
        <v>47</v>
      </c>
      <c r="C32" s="178" t="s">
        <v>167</v>
      </c>
      <c r="D32" s="646" t="s">
        <v>6</v>
      </c>
      <c r="E32" s="191" t="s">
        <v>7</v>
      </c>
      <c r="F32" s="191" t="s">
        <v>16</v>
      </c>
      <c r="G32" s="191" t="s">
        <v>44</v>
      </c>
      <c r="H32" s="191">
        <v>2592</v>
      </c>
      <c r="I32" s="191">
        <v>1440</v>
      </c>
      <c r="J32" s="280">
        <f>I32/H32</f>
        <v>0.55555555555555558</v>
      </c>
      <c r="K32" s="662">
        <f>(J33+J32)/2</f>
        <v>0.77777777777777779</v>
      </c>
      <c r="L32" s="191" t="s">
        <v>48</v>
      </c>
      <c r="M32" s="281" t="s">
        <v>147</v>
      </c>
      <c r="N32" s="667" t="s">
        <v>141</v>
      </c>
    </row>
    <row r="33" spans="1:14" ht="25.5" x14ac:dyDescent="0.2">
      <c r="B33" s="665"/>
      <c r="C33" s="59"/>
      <c r="D33" s="649"/>
      <c r="E33" s="191" t="s">
        <v>7</v>
      </c>
      <c r="F33" s="252" t="s">
        <v>8</v>
      </c>
      <c r="G33" s="282" t="s">
        <v>9</v>
      </c>
      <c r="H33" s="191">
        <v>36</v>
      </c>
      <c r="I33" s="191">
        <v>36</v>
      </c>
      <c r="J33" s="280">
        <f>I33/H33</f>
        <v>1</v>
      </c>
      <c r="K33" s="663"/>
      <c r="L33" s="191"/>
      <c r="M33" s="281" t="s">
        <v>254</v>
      </c>
      <c r="N33" s="668"/>
    </row>
    <row r="34" spans="1:14" x14ac:dyDescent="0.2">
      <c r="B34" s="666" t="s">
        <v>56</v>
      </c>
      <c r="C34" s="666"/>
      <c r="D34" s="666"/>
      <c r="E34" s="666"/>
      <c r="F34" s="666"/>
      <c r="G34" s="666"/>
      <c r="H34" s="666"/>
      <c r="I34" s="666"/>
      <c r="J34" s="666"/>
      <c r="K34" s="666"/>
      <c r="L34" s="666"/>
      <c r="M34" s="666"/>
      <c r="N34" s="666"/>
    </row>
    <row r="35" spans="1:14" ht="38.25" x14ac:dyDescent="0.2">
      <c r="B35" s="657" t="s">
        <v>57</v>
      </c>
      <c r="C35" s="285" t="s">
        <v>180</v>
      </c>
      <c r="D35" s="660" t="s">
        <v>6</v>
      </c>
      <c r="E35" s="191" t="s">
        <v>7</v>
      </c>
      <c r="F35" s="191" t="s">
        <v>10</v>
      </c>
      <c r="G35" s="191" t="s">
        <v>24</v>
      </c>
      <c r="H35" s="191">
        <v>49200</v>
      </c>
      <c r="I35" s="191">
        <v>21600</v>
      </c>
      <c r="J35" s="280">
        <f>I35/H35</f>
        <v>0.43902439024390244</v>
      </c>
      <c r="K35" s="661">
        <f>(J35+J36+J37)/3</f>
        <v>0.43554006968641112</v>
      </c>
      <c r="L35" s="657"/>
      <c r="M35" s="657" t="s">
        <v>58</v>
      </c>
      <c r="N35" s="653" t="s">
        <v>141</v>
      </c>
    </row>
    <row r="36" spans="1:14" ht="38.25" x14ac:dyDescent="0.2">
      <c r="B36" s="658"/>
      <c r="C36" s="286"/>
      <c r="D36" s="660"/>
      <c r="E36" s="191" t="s">
        <v>7</v>
      </c>
      <c r="F36" s="191" t="s">
        <v>11</v>
      </c>
      <c r="G36" s="191" t="s">
        <v>25</v>
      </c>
      <c r="H36" s="191">
        <v>2050</v>
      </c>
      <c r="I36" s="191">
        <v>900</v>
      </c>
      <c r="J36" s="280">
        <f>I36/H36</f>
        <v>0.43902439024390244</v>
      </c>
      <c r="K36" s="661"/>
      <c r="L36" s="658"/>
      <c r="M36" s="658"/>
      <c r="N36" s="654"/>
    </row>
    <row r="37" spans="1:14" ht="25.5" x14ac:dyDescent="0.2">
      <c r="B37" s="659"/>
      <c r="C37" s="287"/>
      <c r="D37" s="660"/>
      <c r="E37" s="191" t="s">
        <v>7</v>
      </c>
      <c r="F37" s="191" t="s">
        <v>29</v>
      </c>
      <c r="G37" s="191" t="s">
        <v>9</v>
      </c>
      <c r="H37" s="191">
        <v>420</v>
      </c>
      <c r="I37" s="191">
        <v>180</v>
      </c>
      <c r="J37" s="280">
        <f>I37/H37</f>
        <v>0.42857142857142855</v>
      </c>
      <c r="K37" s="661"/>
      <c r="L37" s="659"/>
      <c r="M37" s="659"/>
      <c r="N37" s="655"/>
    </row>
    <row r="38" spans="1:14" s="351" customFormat="1" x14ac:dyDescent="0.2">
      <c r="B38" s="666" t="s">
        <v>126</v>
      </c>
      <c r="C38" s="666"/>
      <c r="D38" s="666"/>
      <c r="E38" s="666"/>
      <c r="F38" s="666"/>
      <c r="G38" s="666"/>
      <c r="H38" s="666"/>
      <c r="I38" s="666"/>
      <c r="J38" s="666"/>
      <c r="K38" s="666"/>
      <c r="L38" s="666"/>
      <c r="M38" s="666"/>
      <c r="N38" s="666"/>
    </row>
    <row r="39" spans="1:14" ht="38.25" x14ac:dyDescent="0.2">
      <c r="B39" s="664" t="s">
        <v>50</v>
      </c>
      <c r="C39" s="178" t="s">
        <v>180</v>
      </c>
      <c r="D39" s="660" t="s">
        <v>6</v>
      </c>
      <c r="E39" s="191" t="s">
        <v>7</v>
      </c>
      <c r="F39" s="191" t="s">
        <v>10</v>
      </c>
      <c r="G39" s="191" t="s">
        <v>24</v>
      </c>
      <c r="H39" s="191">
        <v>558</v>
      </c>
      <c r="I39" s="191">
        <v>558</v>
      </c>
      <c r="J39" s="280">
        <f>I39/H39</f>
        <v>1</v>
      </c>
      <c r="K39" s="674">
        <f>(J39+J40+J41)/3</f>
        <v>1</v>
      </c>
      <c r="L39" s="664"/>
      <c r="M39" s="657" t="s">
        <v>58</v>
      </c>
      <c r="N39" s="653" t="s">
        <v>140</v>
      </c>
    </row>
    <row r="40" spans="1:14" ht="38.25" x14ac:dyDescent="0.2">
      <c r="B40" s="673"/>
      <c r="C40" s="288"/>
      <c r="D40" s="660"/>
      <c r="E40" s="191" t="s">
        <v>7</v>
      </c>
      <c r="F40" s="191" t="s">
        <v>11</v>
      </c>
      <c r="G40" s="191" t="s">
        <v>25</v>
      </c>
      <c r="H40" s="191">
        <v>93</v>
      </c>
      <c r="I40" s="191">
        <v>93</v>
      </c>
      <c r="J40" s="280">
        <f>I40/H40</f>
        <v>1</v>
      </c>
      <c r="K40" s="674"/>
      <c r="L40" s="673"/>
      <c r="M40" s="658"/>
      <c r="N40" s="654"/>
    </row>
    <row r="41" spans="1:14" ht="25.5" x14ac:dyDescent="0.2">
      <c r="A41" s="181"/>
      <c r="B41" s="665"/>
      <c r="C41" s="59"/>
      <c r="D41" s="660"/>
      <c r="E41" s="191" t="s">
        <v>7</v>
      </c>
      <c r="F41" s="191" t="s">
        <v>29</v>
      </c>
      <c r="G41" s="191" t="s">
        <v>9</v>
      </c>
      <c r="H41" s="191">
        <v>93</v>
      </c>
      <c r="I41" s="191">
        <v>93</v>
      </c>
      <c r="J41" s="280">
        <f>I41/H41</f>
        <v>1</v>
      </c>
      <c r="K41" s="674"/>
      <c r="L41" s="665"/>
      <c r="M41" s="659"/>
      <c r="N41" s="655"/>
    </row>
    <row r="42" spans="1:14" x14ac:dyDescent="0.2">
      <c r="B42" s="118" t="s">
        <v>106</v>
      </c>
      <c r="C42" s="118"/>
    </row>
  </sheetData>
  <mergeCells count="66">
    <mergeCell ref="C10:C11"/>
    <mergeCell ref="D7:D8"/>
    <mergeCell ref="C7:C8"/>
    <mergeCell ref="B25:H25"/>
    <mergeCell ref="B19:N19"/>
    <mergeCell ref="B20:B21"/>
    <mergeCell ref="B12:H12"/>
    <mergeCell ref="B13:B14"/>
    <mergeCell ref="B18:N18"/>
    <mergeCell ref="B23:B24"/>
    <mergeCell ref="D13:D14"/>
    <mergeCell ref="K13:K14"/>
    <mergeCell ref="N13:N14"/>
    <mergeCell ref="B16:B17"/>
    <mergeCell ref="K16:K17"/>
    <mergeCell ref="N16:N17"/>
    <mergeCell ref="C13:C14"/>
    <mergeCell ref="D16:D17"/>
    <mergeCell ref="N20:N21"/>
    <mergeCell ref="K29:K30"/>
    <mergeCell ref="N29:N30"/>
    <mergeCell ref="D23:D24"/>
    <mergeCell ref="K23:K24"/>
    <mergeCell ref="D26:D27"/>
    <mergeCell ref="K26:K27"/>
    <mergeCell ref="N26:N27"/>
    <mergeCell ref="K32:K33"/>
    <mergeCell ref="N32:N33"/>
    <mergeCell ref="A4:A30"/>
    <mergeCell ref="B9:N9"/>
    <mergeCell ref="B15:H15"/>
    <mergeCell ref="B28:H28"/>
    <mergeCell ref="N23:N24"/>
    <mergeCell ref="B10:B11"/>
    <mergeCell ref="B29:B30"/>
    <mergeCell ref="D29:D30"/>
    <mergeCell ref="N39:N41"/>
    <mergeCell ref="B38:N38"/>
    <mergeCell ref="B39:B41"/>
    <mergeCell ref="D39:D41"/>
    <mergeCell ref="K39:K41"/>
    <mergeCell ref="B22:N22"/>
    <mergeCell ref="M39:M41"/>
    <mergeCell ref="L39:L41"/>
    <mergeCell ref="B26:B27"/>
    <mergeCell ref="D32:D33"/>
    <mergeCell ref="B1:L1"/>
    <mergeCell ref="B7:B8"/>
    <mergeCell ref="K7:K8"/>
    <mergeCell ref="B34:N34"/>
    <mergeCell ref="N7:N8"/>
    <mergeCell ref="D10:D11"/>
    <mergeCell ref="K10:K11"/>
    <mergeCell ref="N10:N11"/>
    <mergeCell ref="B6:N6"/>
    <mergeCell ref="B31:N31"/>
    <mergeCell ref="B5:N5"/>
    <mergeCell ref="N35:N37"/>
    <mergeCell ref="B4:N4"/>
    <mergeCell ref="B35:B37"/>
    <mergeCell ref="D35:D37"/>
    <mergeCell ref="K35:K37"/>
    <mergeCell ref="L35:L37"/>
    <mergeCell ref="M35:M37"/>
    <mergeCell ref="K20:K21"/>
    <mergeCell ref="B32:B3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92D050"/>
  </sheetPr>
  <dimension ref="A1:P41"/>
  <sheetViews>
    <sheetView topLeftCell="A30" zoomScaleNormal="100" workbookViewId="0">
      <selection activeCell="J38" sqref="J38"/>
    </sheetView>
  </sheetViews>
  <sheetFormatPr defaultRowHeight="12.75" x14ac:dyDescent="0.2"/>
  <cols>
    <col min="1" max="1" width="12.28515625" customWidth="1"/>
    <col min="2" max="2" width="17.42578125" customWidth="1"/>
    <col min="3" max="3" width="7.140625" customWidth="1"/>
    <col min="5" max="5" width="12.5703125" customWidth="1"/>
    <col min="6" max="6" width="14.140625" customWidth="1"/>
    <col min="11" max="11" width="11.42578125" customWidth="1"/>
    <col min="12" max="12" width="16.140625" customWidth="1"/>
    <col min="13" max="13" width="14.85546875" customWidth="1"/>
    <col min="14" max="14" width="10.42578125" customWidth="1"/>
  </cols>
  <sheetData>
    <row r="1" spans="1:16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</row>
    <row r="2" spans="1:16" ht="127.5" customHeight="1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5" t="s">
        <v>15</v>
      </c>
      <c r="J2" s="5" t="s">
        <v>19</v>
      </c>
      <c r="K2" s="5" t="s">
        <v>20</v>
      </c>
      <c r="L2" s="5" t="s">
        <v>5</v>
      </c>
      <c r="M2" s="5" t="s">
        <v>12</v>
      </c>
      <c r="N2" s="5" t="s">
        <v>18</v>
      </c>
    </row>
    <row r="3" spans="1:16" x14ac:dyDescent="0.2">
      <c r="A3" s="29">
        <v>1</v>
      </c>
      <c r="B3" s="29">
        <v>2</v>
      </c>
      <c r="C3" s="29">
        <v>3</v>
      </c>
      <c r="D3" s="29">
        <v>4</v>
      </c>
      <c r="E3" s="29">
        <v>5</v>
      </c>
      <c r="F3" s="29">
        <v>6</v>
      </c>
      <c r="G3" s="29">
        <v>7</v>
      </c>
      <c r="H3" s="29">
        <v>8</v>
      </c>
      <c r="I3" s="29">
        <v>9</v>
      </c>
      <c r="J3" s="29">
        <v>10</v>
      </c>
      <c r="K3" s="29">
        <v>11</v>
      </c>
      <c r="L3" s="29">
        <v>12</v>
      </c>
      <c r="M3" s="30">
        <v>13</v>
      </c>
      <c r="N3" s="29">
        <v>14</v>
      </c>
    </row>
    <row r="4" spans="1:16" ht="12.75" customHeight="1" x14ac:dyDescent="0.2">
      <c r="A4" s="678" t="s">
        <v>272</v>
      </c>
      <c r="B4" s="656" t="s">
        <v>53</v>
      </c>
      <c r="C4" s="656"/>
      <c r="D4" s="656"/>
      <c r="E4" s="656"/>
      <c r="F4" s="656"/>
      <c r="G4" s="656"/>
      <c r="H4" s="656"/>
      <c r="I4" s="656"/>
      <c r="J4" s="656"/>
      <c r="K4" s="656"/>
      <c r="L4" s="656"/>
      <c r="M4" s="656"/>
      <c r="N4" s="656"/>
    </row>
    <row r="5" spans="1:16" ht="12.75" customHeight="1" x14ac:dyDescent="0.2">
      <c r="A5" s="679"/>
      <c r="B5" s="656" t="s">
        <v>54</v>
      </c>
      <c r="C5" s="656"/>
      <c r="D5" s="656"/>
      <c r="E5" s="656"/>
      <c r="F5" s="656"/>
      <c r="G5" s="656"/>
      <c r="H5" s="656"/>
      <c r="I5" s="656"/>
      <c r="J5" s="656"/>
      <c r="K5" s="656"/>
      <c r="L5" s="656"/>
      <c r="M5" s="656"/>
      <c r="N5" s="656"/>
    </row>
    <row r="6" spans="1:16" ht="12.75" customHeight="1" x14ac:dyDescent="0.2">
      <c r="A6" s="679"/>
      <c r="B6" s="656" t="s">
        <v>59</v>
      </c>
      <c r="C6" s="656"/>
      <c r="D6" s="656"/>
      <c r="E6" s="656"/>
      <c r="F6" s="656"/>
      <c r="G6" s="656"/>
      <c r="H6" s="656"/>
      <c r="I6" s="656"/>
      <c r="J6" s="656"/>
      <c r="K6" s="656"/>
      <c r="L6" s="656"/>
      <c r="M6" s="656"/>
      <c r="N6" s="656"/>
    </row>
    <row r="7" spans="1:16" ht="38.25" x14ac:dyDescent="0.2">
      <c r="A7" s="679"/>
      <c r="B7" s="502" t="s">
        <v>47</v>
      </c>
      <c r="C7" s="254" t="s">
        <v>167</v>
      </c>
      <c r="D7" s="113" t="s">
        <v>6</v>
      </c>
      <c r="E7" s="112" t="s">
        <v>7</v>
      </c>
      <c r="F7" s="112" t="s">
        <v>16</v>
      </c>
      <c r="G7" s="112" t="s">
        <v>44</v>
      </c>
      <c r="H7" s="112">
        <v>3816</v>
      </c>
      <c r="I7" s="112">
        <v>1944</v>
      </c>
      <c r="J7" s="45">
        <f>I7/H7</f>
        <v>0.50943396226415094</v>
      </c>
      <c r="K7" s="680">
        <f>(J8+J7)/2</f>
        <v>0.76415094339622636</v>
      </c>
      <c r="L7" s="326" t="s">
        <v>273</v>
      </c>
      <c r="M7" s="187" t="s">
        <v>147</v>
      </c>
      <c r="N7" s="683" t="s">
        <v>141</v>
      </c>
      <c r="P7" s="118" t="s">
        <v>76</v>
      </c>
    </row>
    <row r="8" spans="1:16" ht="89.25" customHeight="1" x14ac:dyDescent="0.2">
      <c r="A8" s="679"/>
      <c r="B8" s="503"/>
      <c r="C8" s="222"/>
      <c r="D8" s="49"/>
      <c r="E8" s="112" t="s">
        <v>7</v>
      </c>
      <c r="F8" s="16" t="s">
        <v>8</v>
      </c>
      <c r="G8" s="116" t="s">
        <v>9</v>
      </c>
      <c r="H8" s="112">
        <v>53</v>
      </c>
      <c r="I8" s="112">
        <v>54</v>
      </c>
      <c r="J8" s="45">
        <f>I8/H8</f>
        <v>1.0188679245283019</v>
      </c>
      <c r="K8" s="681"/>
      <c r="L8" s="112"/>
      <c r="M8" s="325" t="s">
        <v>255</v>
      </c>
      <c r="N8" s="684"/>
    </row>
    <row r="9" spans="1:16" ht="12.75" customHeight="1" x14ac:dyDescent="0.2">
      <c r="A9" s="679"/>
      <c r="B9" s="670" t="s">
        <v>216</v>
      </c>
      <c r="C9" s="671"/>
      <c r="D9" s="671"/>
      <c r="E9" s="671"/>
      <c r="F9" s="671"/>
      <c r="G9" s="671"/>
      <c r="H9" s="671"/>
      <c r="I9" s="671"/>
      <c r="J9" s="671"/>
      <c r="K9" s="671"/>
      <c r="L9" s="671"/>
      <c r="M9" s="671"/>
      <c r="N9" s="672"/>
    </row>
    <row r="10" spans="1:16" ht="38.25" x14ac:dyDescent="0.2">
      <c r="A10" s="679"/>
      <c r="B10" s="502" t="s">
        <v>47</v>
      </c>
      <c r="C10" s="254" t="s">
        <v>167</v>
      </c>
      <c r="D10" s="571" t="s">
        <v>6</v>
      </c>
      <c r="E10" s="112" t="s">
        <v>7</v>
      </c>
      <c r="F10" s="112" t="s">
        <v>16</v>
      </c>
      <c r="G10" s="112" t="s">
        <v>44</v>
      </c>
      <c r="H10" s="112">
        <v>40896</v>
      </c>
      <c r="I10" s="112">
        <v>19368</v>
      </c>
      <c r="J10" s="45">
        <f>I10/H10</f>
        <v>0.47359154929577463</v>
      </c>
      <c r="K10" s="680">
        <f>(J11+J10)/2</f>
        <v>0.73679577464788726</v>
      </c>
      <c r="L10" s="326" t="s">
        <v>273</v>
      </c>
      <c r="M10" s="187" t="s">
        <v>147</v>
      </c>
      <c r="N10" s="683" t="s">
        <v>141</v>
      </c>
    </row>
    <row r="11" spans="1:16" ht="63.75" x14ac:dyDescent="0.2">
      <c r="A11" s="679"/>
      <c r="B11" s="503"/>
      <c r="C11" s="222"/>
      <c r="D11" s="572"/>
      <c r="E11" s="112" t="s">
        <v>7</v>
      </c>
      <c r="F11" s="16" t="s">
        <v>8</v>
      </c>
      <c r="G11" s="116" t="s">
        <v>9</v>
      </c>
      <c r="H11" s="112">
        <v>364</v>
      </c>
      <c r="I11" s="112">
        <v>364</v>
      </c>
      <c r="J11" s="45">
        <f>I11/H11</f>
        <v>1</v>
      </c>
      <c r="K11" s="681"/>
      <c r="L11" s="112"/>
      <c r="M11" s="325" t="s">
        <v>255</v>
      </c>
      <c r="N11" s="684"/>
    </row>
    <row r="12" spans="1:16" x14ac:dyDescent="0.2">
      <c r="A12" s="679"/>
      <c r="B12" s="670" t="s">
        <v>256</v>
      </c>
      <c r="C12" s="671"/>
      <c r="D12" s="671"/>
      <c r="E12" s="671"/>
      <c r="F12" s="671"/>
      <c r="G12" s="671"/>
      <c r="H12" s="671"/>
      <c r="I12" s="28"/>
      <c r="J12" s="28"/>
      <c r="K12" s="28"/>
      <c r="L12" s="28"/>
      <c r="M12" s="28"/>
      <c r="N12" s="31"/>
    </row>
    <row r="13" spans="1:16" ht="38.25" x14ac:dyDescent="0.2">
      <c r="A13" s="679"/>
      <c r="B13" s="502" t="s">
        <v>47</v>
      </c>
      <c r="C13" s="254" t="s">
        <v>167</v>
      </c>
      <c r="D13" s="571" t="s">
        <v>6</v>
      </c>
      <c r="E13" s="112" t="s">
        <v>7</v>
      </c>
      <c r="F13" s="112" t="s">
        <v>16</v>
      </c>
      <c r="G13" s="112" t="s">
        <v>44</v>
      </c>
      <c r="H13" s="112">
        <v>17064</v>
      </c>
      <c r="I13" s="112">
        <v>8676</v>
      </c>
      <c r="J13" s="45">
        <f>I13/H13</f>
        <v>0.50843881856540085</v>
      </c>
      <c r="K13" s="680">
        <f>(J14+J13)/2</f>
        <v>0.76265822784810133</v>
      </c>
      <c r="L13" s="326" t="s">
        <v>273</v>
      </c>
      <c r="M13" s="187" t="s">
        <v>147</v>
      </c>
      <c r="N13" s="683" t="s">
        <v>141</v>
      </c>
    </row>
    <row r="14" spans="1:16" ht="63.75" x14ac:dyDescent="0.2">
      <c r="A14" s="679"/>
      <c r="B14" s="503"/>
      <c r="C14" s="222"/>
      <c r="D14" s="572"/>
      <c r="E14" s="112" t="s">
        <v>7</v>
      </c>
      <c r="F14" s="16" t="s">
        <v>8</v>
      </c>
      <c r="G14" s="116" t="s">
        <v>9</v>
      </c>
      <c r="H14" s="112">
        <v>237</v>
      </c>
      <c r="I14" s="112">
        <v>241</v>
      </c>
      <c r="J14" s="45">
        <f>I14/H14</f>
        <v>1.0168776371308017</v>
      </c>
      <c r="K14" s="681"/>
      <c r="L14" s="112"/>
      <c r="M14" s="325" t="s">
        <v>255</v>
      </c>
      <c r="N14" s="684"/>
    </row>
    <row r="15" spans="1:16" x14ac:dyDescent="0.2">
      <c r="A15" s="679"/>
      <c r="B15" s="666" t="s">
        <v>125</v>
      </c>
      <c r="C15" s="666"/>
      <c r="D15" s="666"/>
      <c r="E15" s="666"/>
      <c r="F15" s="666"/>
      <c r="G15" s="666"/>
      <c r="H15" s="666"/>
      <c r="I15" s="666"/>
      <c r="J15" s="666"/>
      <c r="K15" s="666"/>
      <c r="L15" s="666"/>
      <c r="M15" s="666"/>
      <c r="N15" s="666"/>
    </row>
    <row r="16" spans="1:16" x14ac:dyDescent="0.2">
      <c r="A16" s="679"/>
      <c r="B16" s="669" t="s">
        <v>59</v>
      </c>
      <c r="C16" s="669"/>
      <c r="D16" s="669"/>
      <c r="E16" s="669"/>
      <c r="F16" s="669"/>
      <c r="G16" s="669"/>
      <c r="H16" s="669"/>
      <c r="I16" s="669"/>
      <c r="J16" s="669"/>
      <c r="K16" s="669"/>
      <c r="L16" s="669"/>
      <c r="M16" s="669"/>
      <c r="N16" s="669"/>
    </row>
    <row r="17" spans="1:14" ht="38.25" customHeight="1" x14ac:dyDescent="0.2">
      <c r="A17" s="679"/>
      <c r="B17" s="664" t="s">
        <v>47</v>
      </c>
      <c r="C17" s="178" t="s">
        <v>167</v>
      </c>
      <c r="D17" s="279" t="s">
        <v>6</v>
      </c>
      <c r="E17" s="191" t="s">
        <v>7</v>
      </c>
      <c r="F17" s="191" t="s">
        <v>16</v>
      </c>
      <c r="G17" s="191" t="s">
        <v>44</v>
      </c>
      <c r="H17" s="191">
        <v>7776</v>
      </c>
      <c r="I17" s="191">
        <v>3888</v>
      </c>
      <c r="J17" s="280">
        <f>I17/H17</f>
        <v>0.5</v>
      </c>
      <c r="K17" s="662">
        <f>(J18+J17)/2</f>
        <v>0.75</v>
      </c>
      <c r="L17" s="271" t="s">
        <v>273</v>
      </c>
      <c r="M17" s="281" t="s">
        <v>147</v>
      </c>
      <c r="N17" s="683" t="s">
        <v>141</v>
      </c>
    </row>
    <row r="18" spans="1:14" ht="89.25" customHeight="1" x14ac:dyDescent="0.2">
      <c r="A18" s="679"/>
      <c r="B18" s="665"/>
      <c r="C18" s="59"/>
      <c r="D18" s="281"/>
      <c r="E18" s="191" t="s">
        <v>7</v>
      </c>
      <c r="F18" s="252" t="s">
        <v>8</v>
      </c>
      <c r="G18" s="282" t="s">
        <v>9</v>
      </c>
      <c r="H18" s="191">
        <v>108</v>
      </c>
      <c r="I18" s="191">
        <v>108</v>
      </c>
      <c r="J18" s="280">
        <f>I18/H18</f>
        <v>1</v>
      </c>
      <c r="K18" s="663"/>
      <c r="L18" s="191"/>
      <c r="M18" s="325" t="s">
        <v>255</v>
      </c>
      <c r="N18" s="684"/>
    </row>
    <row r="19" spans="1:14" x14ac:dyDescent="0.2">
      <c r="A19" s="682"/>
      <c r="B19" s="675" t="s">
        <v>216</v>
      </c>
      <c r="C19" s="676"/>
      <c r="D19" s="676"/>
      <c r="E19" s="676"/>
      <c r="F19" s="676"/>
      <c r="G19" s="676"/>
      <c r="H19" s="676"/>
      <c r="I19" s="676"/>
      <c r="J19" s="676"/>
      <c r="K19" s="676"/>
      <c r="L19" s="676"/>
      <c r="M19" s="676"/>
      <c r="N19" s="677"/>
    </row>
    <row r="20" spans="1:14" ht="18" customHeight="1" x14ac:dyDescent="0.2">
      <c r="A20" s="202"/>
      <c r="B20" s="670" t="s">
        <v>181</v>
      </c>
      <c r="C20" s="671"/>
      <c r="D20" s="671"/>
      <c r="E20" s="671"/>
      <c r="F20" s="671"/>
      <c r="G20" s="671"/>
      <c r="H20" s="671"/>
      <c r="I20" s="671"/>
      <c r="J20" s="671"/>
      <c r="K20" s="671"/>
      <c r="L20" s="671"/>
      <c r="M20" s="671"/>
      <c r="N20" s="672"/>
    </row>
    <row r="21" spans="1:14" ht="38.25" x14ac:dyDescent="0.2">
      <c r="B21" s="502" t="s">
        <v>47</v>
      </c>
      <c r="C21" s="254" t="s">
        <v>167</v>
      </c>
      <c r="D21" s="571" t="s">
        <v>6</v>
      </c>
      <c r="E21" s="165" t="s">
        <v>7</v>
      </c>
      <c r="F21" s="165" t="s">
        <v>16</v>
      </c>
      <c r="G21" s="165" t="s">
        <v>44</v>
      </c>
      <c r="H21" s="165">
        <v>22752</v>
      </c>
      <c r="I21" s="165">
        <v>11556</v>
      </c>
      <c r="J21" s="45">
        <f>I21/H21</f>
        <v>0.50791139240506333</v>
      </c>
      <c r="K21" s="680">
        <f>(J22+J21)/2</f>
        <v>0.761867088607595</v>
      </c>
      <c r="L21" s="271" t="s">
        <v>273</v>
      </c>
      <c r="M21" s="187" t="s">
        <v>147</v>
      </c>
      <c r="N21" s="683" t="s">
        <v>141</v>
      </c>
    </row>
    <row r="22" spans="1:14" ht="68.45" customHeight="1" x14ac:dyDescent="0.2">
      <c r="B22" s="503"/>
      <c r="C22" s="222"/>
      <c r="D22" s="572"/>
      <c r="E22" s="165" t="s">
        <v>7</v>
      </c>
      <c r="F22" s="16" t="s">
        <v>8</v>
      </c>
      <c r="G22" s="167" t="s">
        <v>9</v>
      </c>
      <c r="H22" s="165">
        <v>316</v>
      </c>
      <c r="I22" s="165">
        <v>321</v>
      </c>
      <c r="J22" s="45">
        <f>I22/H22</f>
        <v>1.0158227848101267</v>
      </c>
      <c r="K22" s="681"/>
      <c r="L22" s="165"/>
      <c r="M22" s="325" t="s">
        <v>255</v>
      </c>
      <c r="N22" s="684"/>
    </row>
    <row r="23" spans="1:14" x14ac:dyDescent="0.2">
      <c r="B23" s="670" t="s">
        <v>182</v>
      </c>
      <c r="C23" s="671"/>
      <c r="D23" s="671"/>
      <c r="E23" s="671"/>
      <c r="F23" s="671"/>
      <c r="G23" s="671"/>
      <c r="H23" s="671"/>
      <c r="I23" s="28"/>
      <c r="J23" s="28"/>
      <c r="K23" s="28"/>
      <c r="L23" s="28"/>
      <c r="M23" s="28"/>
      <c r="N23" s="31"/>
    </row>
    <row r="24" spans="1:14" ht="38.25" x14ac:dyDescent="0.2">
      <c r="B24" s="502" t="s">
        <v>47</v>
      </c>
      <c r="C24" s="254" t="s">
        <v>167</v>
      </c>
      <c r="D24" s="571" t="s">
        <v>6</v>
      </c>
      <c r="E24" s="198" t="s">
        <v>7</v>
      </c>
      <c r="F24" s="198" t="s">
        <v>16</v>
      </c>
      <c r="G24" s="198" t="s">
        <v>44</v>
      </c>
      <c r="H24" s="198">
        <v>8640</v>
      </c>
      <c r="I24" s="198">
        <v>4320</v>
      </c>
      <c r="J24" s="45">
        <f>I24/H24</f>
        <v>0.5</v>
      </c>
      <c r="K24" s="680">
        <f>(J25+J24)/2</f>
        <v>0.75</v>
      </c>
      <c r="L24" s="271" t="s">
        <v>273</v>
      </c>
      <c r="M24" s="197" t="s">
        <v>147</v>
      </c>
      <c r="N24" s="683" t="s">
        <v>141</v>
      </c>
    </row>
    <row r="25" spans="1:14" ht="89.25" customHeight="1" x14ac:dyDescent="0.2">
      <c r="B25" s="503"/>
      <c r="C25" s="222"/>
      <c r="D25" s="572"/>
      <c r="E25" s="198" t="s">
        <v>7</v>
      </c>
      <c r="F25" s="16" t="s">
        <v>8</v>
      </c>
      <c r="G25" s="167" t="s">
        <v>9</v>
      </c>
      <c r="H25" s="198">
        <v>120</v>
      </c>
      <c r="I25" s="198">
        <v>120</v>
      </c>
      <c r="J25" s="45">
        <f>I25/H25</f>
        <v>1</v>
      </c>
      <c r="K25" s="681"/>
      <c r="L25" s="198"/>
      <c r="M25" s="325" t="s">
        <v>255</v>
      </c>
      <c r="N25" s="684"/>
    </row>
    <row r="26" spans="1:14" x14ac:dyDescent="0.2">
      <c r="B26" s="670" t="s">
        <v>256</v>
      </c>
      <c r="C26" s="671"/>
      <c r="D26" s="671"/>
      <c r="E26" s="671"/>
      <c r="F26" s="671"/>
      <c r="G26" s="671"/>
      <c r="H26" s="671"/>
      <c r="I26" s="28"/>
      <c r="J26" s="28"/>
      <c r="K26" s="28"/>
      <c r="L26" s="28"/>
      <c r="M26" s="28"/>
      <c r="N26" s="31"/>
    </row>
    <row r="27" spans="1:14" ht="15.75" customHeight="1" x14ac:dyDescent="0.2">
      <c r="B27" s="670" t="s">
        <v>181</v>
      </c>
      <c r="C27" s="671"/>
      <c r="D27" s="671"/>
      <c r="E27" s="671"/>
      <c r="F27" s="671"/>
      <c r="G27" s="671"/>
      <c r="H27" s="671"/>
      <c r="I27" s="671"/>
      <c r="J27" s="671"/>
      <c r="K27" s="671"/>
      <c r="L27" s="671"/>
      <c r="M27" s="671"/>
      <c r="N27" s="672"/>
    </row>
    <row r="28" spans="1:14" ht="40.5" customHeight="1" x14ac:dyDescent="0.2">
      <c r="B28" s="561" t="s">
        <v>47</v>
      </c>
      <c r="C28" s="561" t="s">
        <v>167</v>
      </c>
      <c r="D28" s="561" t="s">
        <v>6</v>
      </c>
      <c r="E28" s="165" t="s">
        <v>7</v>
      </c>
      <c r="F28" s="165" t="s">
        <v>16</v>
      </c>
      <c r="G28" s="165" t="s">
        <v>44</v>
      </c>
      <c r="H28" s="165">
        <v>14184</v>
      </c>
      <c r="I28" s="165">
        <v>7128</v>
      </c>
      <c r="J28" s="45">
        <f>I28/H28</f>
        <v>0.5025380710659898</v>
      </c>
      <c r="K28" s="680">
        <f>(J29+J28)/2</f>
        <v>0.75380710659898464</v>
      </c>
      <c r="L28" s="271" t="s">
        <v>273</v>
      </c>
      <c r="M28" s="187" t="s">
        <v>147</v>
      </c>
      <c r="N28" s="683" t="s">
        <v>141</v>
      </c>
    </row>
    <row r="29" spans="1:14" ht="89.25" customHeight="1" x14ac:dyDescent="0.2">
      <c r="B29" s="563"/>
      <c r="C29" s="563"/>
      <c r="D29" s="563"/>
      <c r="E29" s="165" t="s">
        <v>7</v>
      </c>
      <c r="F29" s="16" t="s">
        <v>8</v>
      </c>
      <c r="G29" s="167" t="s">
        <v>9</v>
      </c>
      <c r="H29" s="165">
        <v>197</v>
      </c>
      <c r="I29" s="165">
        <v>198</v>
      </c>
      <c r="J29" s="45">
        <f>I29/H29</f>
        <v>1.0050761421319796</v>
      </c>
      <c r="K29" s="681"/>
      <c r="L29" s="259"/>
      <c r="M29" s="325" t="s">
        <v>255</v>
      </c>
      <c r="N29" s="684"/>
    </row>
    <row r="30" spans="1:14" x14ac:dyDescent="0.2">
      <c r="B30" s="670" t="s">
        <v>182</v>
      </c>
      <c r="C30" s="671"/>
      <c r="D30" s="671"/>
      <c r="E30" s="671"/>
      <c r="F30" s="671"/>
      <c r="G30" s="671"/>
      <c r="H30" s="671"/>
      <c r="I30" s="603"/>
      <c r="J30" s="603"/>
      <c r="K30" s="603"/>
      <c r="L30" s="603"/>
      <c r="M30" s="603"/>
      <c r="N30" s="604"/>
    </row>
    <row r="31" spans="1:14" ht="38.25" x14ac:dyDescent="0.2">
      <c r="B31" s="561" t="s">
        <v>47</v>
      </c>
      <c r="C31" s="561" t="s">
        <v>167</v>
      </c>
      <c r="D31" s="561" t="s">
        <v>6</v>
      </c>
      <c r="E31" s="259" t="s">
        <v>7</v>
      </c>
      <c r="F31" s="259" t="s">
        <v>16</v>
      </c>
      <c r="G31" s="259" t="s">
        <v>44</v>
      </c>
      <c r="H31" s="259">
        <v>432</v>
      </c>
      <c r="I31" s="259">
        <v>216</v>
      </c>
      <c r="J31" s="45">
        <f>I31/H31</f>
        <v>0.5</v>
      </c>
      <c r="K31" s="680">
        <f>(J31+J32)/2</f>
        <v>0.75</v>
      </c>
      <c r="L31" s="271" t="s">
        <v>273</v>
      </c>
      <c r="M31" s="258" t="s">
        <v>147</v>
      </c>
      <c r="N31" s="683" t="s">
        <v>141</v>
      </c>
    </row>
    <row r="32" spans="1:14" ht="89.25" customHeight="1" x14ac:dyDescent="0.2">
      <c r="B32" s="563"/>
      <c r="C32" s="563"/>
      <c r="D32" s="563"/>
      <c r="E32" s="259" t="s">
        <v>7</v>
      </c>
      <c r="F32" s="16" t="s">
        <v>8</v>
      </c>
      <c r="G32" s="167" t="s">
        <v>9</v>
      </c>
      <c r="H32" s="259">
        <v>6</v>
      </c>
      <c r="I32" s="259">
        <v>6</v>
      </c>
      <c r="J32" s="45">
        <f>I32/H32</f>
        <v>1</v>
      </c>
      <c r="K32" s="681"/>
      <c r="L32" s="259"/>
      <c r="M32" s="325" t="s">
        <v>255</v>
      </c>
      <c r="N32" s="684"/>
    </row>
    <row r="33" spans="2:14" x14ac:dyDescent="0.2">
      <c r="B33" s="652" t="s">
        <v>56</v>
      </c>
      <c r="C33" s="652"/>
      <c r="D33" s="652"/>
      <c r="E33" s="652"/>
      <c r="F33" s="652"/>
      <c r="G33" s="652"/>
      <c r="H33" s="652"/>
      <c r="I33" s="652"/>
      <c r="J33" s="652"/>
      <c r="K33" s="652"/>
      <c r="L33" s="652"/>
      <c r="M33" s="652"/>
      <c r="N33" s="652"/>
    </row>
    <row r="34" spans="2:14" ht="38.25" x14ac:dyDescent="0.2">
      <c r="B34" s="685" t="s">
        <v>57</v>
      </c>
      <c r="C34" s="260" t="s">
        <v>180</v>
      </c>
      <c r="D34" s="570" t="s">
        <v>6</v>
      </c>
      <c r="E34" s="112" t="s">
        <v>7</v>
      </c>
      <c r="F34" s="112" t="s">
        <v>10</v>
      </c>
      <c r="G34" s="112" t="s">
        <v>24</v>
      </c>
      <c r="H34" s="112">
        <v>207648</v>
      </c>
      <c r="I34" s="112">
        <v>138432</v>
      </c>
      <c r="J34" s="45">
        <f>I34/H34</f>
        <v>0.66666666666666663</v>
      </c>
      <c r="K34" s="576">
        <f>(J34+J35+J36)/3</f>
        <v>0.61111111111111105</v>
      </c>
      <c r="L34" s="685" t="s">
        <v>257</v>
      </c>
      <c r="M34" s="685" t="s">
        <v>58</v>
      </c>
      <c r="N34" s="688" t="s">
        <v>141</v>
      </c>
    </row>
    <row r="35" spans="2:14" ht="38.25" x14ac:dyDescent="0.2">
      <c r="B35" s="691"/>
      <c r="C35" s="614"/>
      <c r="D35" s="570"/>
      <c r="E35" s="112" t="s">
        <v>7</v>
      </c>
      <c r="F35" s="112" t="s">
        <v>11</v>
      </c>
      <c r="G35" s="112" t="s">
        <v>25</v>
      </c>
      <c r="H35" s="112">
        <v>8652</v>
      </c>
      <c r="I35" s="112">
        <v>5768</v>
      </c>
      <c r="J35" s="45">
        <f>I35/H35</f>
        <v>0.66666666666666663</v>
      </c>
      <c r="K35" s="576"/>
      <c r="L35" s="686"/>
      <c r="M35" s="686"/>
      <c r="N35" s="689"/>
    </row>
    <row r="36" spans="2:14" ht="25.5" x14ac:dyDescent="0.2">
      <c r="B36" s="692"/>
      <c r="C36" s="606"/>
      <c r="D36" s="570"/>
      <c r="E36" s="112" t="s">
        <v>7</v>
      </c>
      <c r="F36" s="112" t="s">
        <v>29</v>
      </c>
      <c r="G36" s="112" t="s">
        <v>9</v>
      </c>
      <c r="H36" s="112">
        <v>412</v>
      </c>
      <c r="I36" s="112">
        <v>206</v>
      </c>
      <c r="J36" s="45">
        <f>I36/H36</f>
        <v>0.5</v>
      </c>
      <c r="K36" s="576"/>
      <c r="L36" s="687"/>
      <c r="M36" s="687"/>
      <c r="N36" s="690"/>
    </row>
    <row r="37" spans="2:14" x14ac:dyDescent="0.2">
      <c r="B37" s="652" t="s">
        <v>126</v>
      </c>
      <c r="C37" s="652"/>
      <c r="D37" s="652"/>
      <c r="E37" s="652"/>
      <c r="F37" s="652"/>
      <c r="G37" s="652"/>
      <c r="H37" s="652"/>
      <c r="I37" s="652"/>
      <c r="J37" s="652"/>
      <c r="K37" s="652"/>
      <c r="L37" s="652"/>
      <c r="M37" s="652"/>
      <c r="N37" s="652"/>
    </row>
    <row r="38" spans="2:14" ht="38.25" x14ac:dyDescent="0.2">
      <c r="B38" s="502" t="s">
        <v>50</v>
      </c>
      <c r="C38" s="571" t="s">
        <v>180</v>
      </c>
      <c r="D38" s="570" t="s">
        <v>6</v>
      </c>
      <c r="E38" s="112" t="s">
        <v>7</v>
      </c>
      <c r="F38" s="112" t="s">
        <v>10</v>
      </c>
      <c r="G38" s="112" t="s">
        <v>24</v>
      </c>
      <c r="H38" s="112">
        <v>3660</v>
      </c>
      <c r="I38" s="112">
        <v>3660</v>
      </c>
      <c r="J38" s="45">
        <f>I38/H38</f>
        <v>1</v>
      </c>
      <c r="K38" s="693">
        <f>(J38+J39+J40)/3</f>
        <v>1</v>
      </c>
      <c r="L38" s="685"/>
      <c r="M38" s="685" t="s">
        <v>58</v>
      </c>
      <c r="N38" s="688" t="s">
        <v>140</v>
      </c>
    </row>
    <row r="39" spans="2:14" ht="38.25" x14ac:dyDescent="0.2">
      <c r="B39" s="579"/>
      <c r="C39" s="645"/>
      <c r="D39" s="570"/>
      <c r="E39" s="112" t="s">
        <v>7</v>
      </c>
      <c r="F39" s="112" t="s">
        <v>11</v>
      </c>
      <c r="G39" s="112" t="s">
        <v>25</v>
      </c>
      <c r="H39" s="112">
        <v>1350</v>
      </c>
      <c r="I39" s="112">
        <v>1350</v>
      </c>
      <c r="J39" s="45">
        <f>I39/H39</f>
        <v>1</v>
      </c>
      <c r="K39" s="693"/>
      <c r="L39" s="686"/>
      <c r="M39" s="686"/>
      <c r="N39" s="689"/>
    </row>
    <row r="40" spans="2:14" ht="25.5" x14ac:dyDescent="0.2">
      <c r="B40" s="511"/>
      <c r="C40" s="572"/>
      <c r="D40" s="570"/>
      <c r="E40" s="112" t="s">
        <v>7</v>
      </c>
      <c r="F40" s="112" t="s">
        <v>29</v>
      </c>
      <c r="G40" s="112" t="s">
        <v>9</v>
      </c>
      <c r="H40" s="112">
        <v>1000</v>
      </c>
      <c r="I40" s="112">
        <v>1000</v>
      </c>
      <c r="J40" s="45">
        <f>I40/H40</f>
        <v>1</v>
      </c>
      <c r="K40" s="693"/>
      <c r="L40" s="687"/>
      <c r="M40" s="687"/>
      <c r="N40" s="690"/>
    </row>
    <row r="41" spans="2:14" x14ac:dyDescent="0.2">
      <c r="B41" s="118" t="s">
        <v>106</v>
      </c>
      <c r="C41" s="118"/>
    </row>
  </sheetData>
  <mergeCells count="63">
    <mergeCell ref="B38:B40"/>
    <mergeCell ref="D38:D40"/>
    <mergeCell ref="K38:K40"/>
    <mergeCell ref="B24:B25"/>
    <mergeCell ref="D24:D25"/>
    <mergeCell ref="K24:K25"/>
    <mergeCell ref="C35:C36"/>
    <mergeCell ref="C38:C40"/>
    <mergeCell ref="B28:B29"/>
    <mergeCell ref="B31:B32"/>
    <mergeCell ref="B37:N37"/>
    <mergeCell ref="B26:H26"/>
    <mergeCell ref="B33:N33"/>
    <mergeCell ref="B27:N27"/>
    <mergeCell ref="B30:N30"/>
    <mergeCell ref="K28:K29"/>
    <mergeCell ref="D21:D22"/>
    <mergeCell ref="K21:K22"/>
    <mergeCell ref="B23:H23"/>
    <mergeCell ref="N28:N29"/>
    <mergeCell ref="N31:N32"/>
    <mergeCell ref="C28:C29"/>
    <mergeCell ref="D28:D29"/>
    <mergeCell ref="L38:L40"/>
    <mergeCell ref="M38:M40"/>
    <mergeCell ref="N38:N40"/>
    <mergeCell ref="B15:N15"/>
    <mergeCell ref="B34:B36"/>
    <mergeCell ref="D34:D36"/>
    <mergeCell ref="C31:C32"/>
    <mergeCell ref="D31:D32"/>
    <mergeCell ref="K31:K32"/>
    <mergeCell ref="N34:N36"/>
    <mergeCell ref="D10:D11"/>
    <mergeCell ref="K10:K11"/>
    <mergeCell ref="N10:N11"/>
    <mergeCell ref="N21:N22"/>
    <mergeCell ref="B20:N20"/>
    <mergeCell ref="N24:N25"/>
    <mergeCell ref="K13:K14"/>
    <mergeCell ref="N17:N18"/>
    <mergeCell ref="B19:N19"/>
    <mergeCell ref="B21:B22"/>
    <mergeCell ref="B10:B11"/>
    <mergeCell ref="N13:N14"/>
    <mergeCell ref="B1:L1"/>
    <mergeCell ref="K34:K36"/>
    <mergeCell ref="L34:L36"/>
    <mergeCell ref="M34:M36"/>
    <mergeCell ref="B9:N9"/>
    <mergeCell ref="B16:N16"/>
    <mergeCell ref="B17:B18"/>
    <mergeCell ref="K17:K18"/>
    <mergeCell ref="A4:A19"/>
    <mergeCell ref="B4:N4"/>
    <mergeCell ref="B5:N5"/>
    <mergeCell ref="B6:N6"/>
    <mergeCell ref="B7:B8"/>
    <mergeCell ref="K7:K8"/>
    <mergeCell ref="N7:N8"/>
    <mergeCell ref="B12:H12"/>
    <mergeCell ref="B13:B14"/>
    <mergeCell ref="D13:D14"/>
  </mergeCells>
  <pageMargins left="0.7" right="0.7" top="0.75" bottom="0.75" header="0.3" footer="0.3"/>
  <pageSetup orientation="portrait" horizontalDpi="4294967294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92D050"/>
  </sheetPr>
  <dimension ref="A1:N26"/>
  <sheetViews>
    <sheetView topLeftCell="A9" zoomScale="90" zoomScaleNormal="90" zoomScaleSheetLayoutView="100" workbookViewId="0">
      <selection activeCell="K21" sqref="K21:K23"/>
    </sheetView>
  </sheetViews>
  <sheetFormatPr defaultRowHeight="12.75" x14ac:dyDescent="0.2"/>
  <cols>
    <col min="1" max="1" width="12" customWidth="1"/>
    <col min="2" max="2" width="19" customWidth="1"/>
    <col min="3" max="3" width="7.7109375" customWidth="1"/>
    <col min="5" max="5" width="10.42578125" customWidth="1"/>
    <col min="6" max="6" width="20.85546875" customWidth="1"/>
    <col min="10" max="10" width="10" bestFit="1" customWidth="1"/>
    <col min="11" max="11" width="12.5703125" customWidth="1"/>
    <col min="12" max="12" width="13.85546875" customWidth="1"/>
    <col min="13" max="13" width="12" customWidth="1"/>
    <col min="14" max="14" width="12.85546875" customWidth="1"/>
  </cols>
  <sheetData>
    <row r="1" spans="1:14" ht="21" customHeight="1" x14ac:dyDescent="0.2">
      <c r="B1" s="697" t="s">
        <v>276</v>
      </c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697"/>
      <c r="N1" s="697"/>
    </row>
    <row r="2" spans="1:14" ht="156.75" customHeight="1" x14ac:dyDescent="0.2">
      <c r="A2" s="5" t="s">
        <v>74</v>
      </c>
      <c r="B2" s="12" t="s">
        <v>0</v>
      </c>
      <c r="C2" s="167" t="s">
        <v>160</v>
      </c>
      <c r="D2" s="12" t="s">
        <v>1</v>
      </c>
      <c r="E2" s="12" t="s">
        <v>2</v>
      </c>
      <c r="F2" s="12" t="s">
        <v>3</v>
      </c>
      <c r="G2" s="12" t="s">
        <v>4</v>
      </c>
      <c r="H2" s="12" t="s">
        <v>14</v>
      </c>
      <c r="I2" s="12" t="s">
        <v>15</v>
      </c>
      <c r="J2" s="12" t="s">
        <v>19</v>
      </c>
      <c r="K2" s="12" t="s">
        <v>20</v>
      </c>
      <c r="L2" s="12" t="s">
        <v>5</v>
      </c>
      <c r="M2" s="12" t="s">
        <v>12</v>
      </c>
      <c r="N2" s="12" t="s">
        <v>18</v>
      </c>
    </row>
    <row r="3" spans="1:14" x14ac:dyDescent="0.2">
      <c r="A3" s="29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  <c r="J3" s="13">
        <v>10</v>
      </c>
      <c r="K3" s="13">
        <v>11</v>
      </c>
      <c r="L3" s="13">
        <v>12</v>
      </c>
      <c r="M3" s="13">
        <v>13</v>
      </c>
      <c r="N3" s="87">
        <v>14</v>
      </c>
    </row>
    <row r="4" spans="1:14" ht="12.75" customHeight="1" x14ac:dyDescent="0.2">
      <c r="A4" s="678" t="s">
        <v>128</v>
      </c>
      <c r="B4" s="656" t="s">
        <v>53</v>
      </c>
      <c r="C4" s="656"/>
      <c r="D4" s="656"/>
      <c r="E4" s="656"/>
      <c r="F4" s="656"/>
      <c r="G4" s="656"/>
      <c r="H4" s="656"/>
      <c r="I4" s="656"/>
      <c r="J4" s="656"/>
      <c r="K4" s="656"/>
      <c r="L4" s="656"/>
      <c r="M4" s="656"/>
      <c r="N4" s="656"/>
    </row>
    <row r="5" spans="1:14" x14ac:dyDescent="0.2">
      <c r="A5" s="679"/>
      <c r="B5" s="652" t="s">
        <v>54</v>
      </c>
      <c r="C5" s="652"/>
      <c r="D5" s="652"/>
      <c r="E5" s="652"/>
      <c r="F5" s="652"/>
      <c r="G5" s="652"/>
      <c r="H5" s="652"/>
      <c r="I5" s="652"/>
      <c r="J5" s="652"/>
      <c r="K5" s="652"/>
      <c r="L5" s="652"/>
      <c r="M5" s="652"/>
      <c r="N5" s="652"/>
    </row>
    <row r="6" spans="1:14" ht="15" customHeight="1" x14ac:dyDescent="0.2">
      <c r="A6" s="679"/>
      <c r="B6" s="516" t="s">
        <v>183</v>
      </c>
      <c r="C6" s="698"/>
      <c r="D6" s="698"/>
      <c r="E6" s="698"/>
      <c r="F6" s="698"/>
      <c r="G6" s="698"/>
      <c r="H6" s="698"/>
      <c r="I6" s="698"/>
      <c r="J6" s="698"/>
      <c r="K6" s="698"/>
      <c r="L6" s="698"/>
      <c r="M6" s="255"/>
      <c r="N6" s="256"/>
    </row>
    <row r="7" spans="1:14" ht="18" customHeight="1" x14ac:dyDescent="0.2">
      <c r="A7" s="679"/>
      <c r="B7" s="516" t="s">
        <v>218</v>
      </c>
      <c r="C7" s="517"/>
      <c r="D7" s="517"/>
      <c r="E7" s="517"/>
      <c r="F7" s="517"/>
      <c r="G7" s="517"/>
      <c r="H7" s="517"/>
      <c r="I7" s="517"/>
      <c r="J7" s="517"/>
      <c r="K7" s="517"/>
      <c r="L7" s="517"/>
      <c r="M7" s="517"/>
      <c r="N7" s="518"/>
    </row>
    <row r="8" spans="1:14" ht="63.75" x14ac:dyDescent="0.2">
      <c r="A8" s="679"/>
      <c r="B8" s="685" t="s">
        <v>47</v>
      </c>
      <c r="C8" s="260" t="s">
        <v>167</v>
      </c>
      <c r="D8" s="571" t="s">
        <v>6</v>
      </c>
      <c r="E8" s="198" t="s">
        <v>7</v>
      </c>
      <c r="F8" s="198" t="s">
        <v>16</v>
      </c>
      <c r="G8" s="198" t="s">
        <v>44</v>
      </c>
      <c r="H8" s="198">
        <v>41688</v>
      </c>
      <c r="I8" s="198">
        <v>23160</v>
      </c>
      <c r="J8" s="45">
        <f>I8/H8</f>
        <v>0.55555555555555558</v>
      </c>
      <c r="K8" s="680">
        <f>(J9+J8)/2</f>
        <v>0.77777777777777779</v>
      </c>
      <c r="L8" s="198" t="s">
        <v>274</v>
      </c>
      <c r="M8" s="197" t="s">
        <v>147</v>
      </c>
      <c r="N8" s="683" t="s">
        <v>141</v>
      </c>
    </row>
    <row r="9" spans="1:14" ht="25.5" x14ac:dyDescent="0.2">
      <c r="A9" s="679"/>
      <c r="B9" s="687"/>
      <c r="C9" s="231"/>
      <c r="D9" s="572"/>
      <c r="E9" s="198" t="s">
        <v>7</v>
      </c>
      <c r="F9" s="16" t="s">
        <v>8</v>
      </c>
      <c r="G9" s="167" t="s">
        <v>9</v>
      </c>
      <c r="H9" s="198">
        <v>559</v>
      </c>
      <c r="I9" s="198">
        <v>559</v>
      </c>
      <c r="J9" s="45">
        <f>I9/H9</f>
        <v>1</v>
      </c>
      <c r="K9" s="681"/>
      <c r="L9" s="198"/>
      <c r="M9" s="197" t="s">
        <v>148</v>
      </c>
      <c r="N9" s="684"/>
    </row>
    <row r="10" spans="1:14" ht="15.75" customHeight="1" x14ac:dyDescent="0.2">
      <c r="A10" s="679"/>
      <c r="B10" s="516" t="s">
        <v>182</v>
      </c>
      <c r="C10" s="517"/>
      <c r="D10" s="517"/>
      <c r="E10" s="517"/>
      <c r="F10" s="517"/>
      <c r="G10" s="517"/>
      <c r="H10" s="517"/>
      <c r="I10" s="517"/>
      <c r="J10" s="517"/>
      <c r="K10" s="517"/>
      <c r="L10" s="517"/>
      <c r="M10" s="517"/>
      <c r="N10" s="518"/>
    </row>
    <row r="11" spans="1:14" ht="63.75" x14ac:dyDescent="0.2">
      <c r="A11" s="679"/>
      <c r="B11" s="685" t="s">
        <v>47</v>
      </c>
      <c r="C11" s="260" t="s">
        <v>167</v>
      </c>
      <c r="D11" s="571" t="s">
        <v>6</v>
      </c>
      <c r="E11" s="72" t="s">
        <v>7</v>
      </c>
      <c r="F11" s="72" t="s">
        <v>16</v>
      </c>
      <c r="G11" s="72" t="s">
        <v>44</v>
      </c>
      <c r="H11" s="72">
        <v>7776</v>
      </c>
      <c r="I11" s="72">
        <v>4320</v>
      </c>
      <c r="J11" s="45">
        <f>I11/H11</f>
        <v>0.55555555555555558</v>
      </c>
      <c r="K11" s="680">
        <f>(J12+J11)/2</f>
        <v>0.77777777777777779</v>
      </c>
      <c r="L11" s="271" t="s">
        <v>217</v>
      </c>
      <c r="M11" s="187" t="s">
        <v>147</v>
      </c>
      <c r="N11" s="683" t="s">
        <v>141</v>
      </c>
    </row>
    <row r="12" spans="1:14" ht="25.5" x14ac:dyDescent="0.2">
      <c r="A12" s="679"/>
      <c r="B12" s="687"/>
      <c r="C12" s="231"/>
      <c r="D12" s="572"/>
      <c r="E12" s="72" t="s">
        <v>7</v>
      </c>
      <c r="F12" s="16" t="s">
        <v>8</v>
      </c>
      <c r="G12" s="12" t="s">
        <v>9</v>
      </c>
      <c r="H12" s="72">
        <v>108</v>
      </c>
      <c r="I12" s="72">
        <v>108</v>
      </c>
      <c r="J12" s="45">
        <f>I12/H12</f>
        <v>1</v>
      </c>
      <c r="K12" s="681"/>
      <c r="L12" s="72"/>
      <c r="M12" s="187" t="s">
        <v>148</v>
      </c>
      <c r="N12" s="684"/>
    </row>
    <row r="13" spans="1:14" x14ac:dyDescent="0.2">
      <c r="A13" s="679"/>
      <c r="B13" s="652" t="s">
        <v>125</v>
      </c>
      <c r="C13" s="652"/>
      <c r="D13" s="652"/>
      <c r="E13" s="652"/>
      <c r="F13" s="652"/>
      <c r="G13" s="652"/>
      <c r="H13" s="652"/>
      <c r="I13" s="652"/>
      <c r="J13" s="652"/>
      <c r="K13" s="652"/>
      <c r="L13" s="652"/>
      <c r="M13" s="652"/>
      <c r="N13" s="652"/>
    </row>
    <row r="14" spans="1:14" x14ac:dyDescent="0.2">
      <c r="A14" s="679"/>
      <c r="B14" s="516" t="s">
        <v>218</v>
      </c>
      <c r="C14" s="517"/>
      <c r="D14" s="517"/>
      <c r="E14" s="517"/>
      <c r="F14" s="517"/>
      <c r="G14" s="517"/>
      <c r="H14" s="517"/>
      <c r="I14" s="517"/>
      <c r="J14" s="517"/>
      <c r="K14" s="517"/>
      <c r="L14" s="517"/>
      <c r="M14" s="517"/>
      <c r="N14" s="518"/>
    </row>
    <row r="15" spans="1:14" ht="63.75" x14ac:dyDescent="0.2">
      <c r="A15" s="679"/>
      <c r="B15" s="685" t="s">
        <v>47</v>
      </c>
      <c r="C15" s="260" t="s">
        <v>167</v>
      </c>
      <c r="D15" s="571" t="s">
        <v>6</v>
      </c>
      <c r="E15" s="198" t="s">
        <v>7</v>
      </c>
      <c r="F15" s="198" t="s">
        <v>16</v>
      </c>
      <c r="G15" s="198" t="s">
        <v>44</v>
      </c>
      <c r="H15" s="198">
        <v>45792</v>
      </c>
      <c r="I15" s="198">
        <v>25440</v>
      </c>
      <c r="J15" s="45">
        <f>I15/H15</f>
        <v>0.55555555555555558</v>
      </c>
      <c r="K15" s="680">
        <f>(J16+J15)/2</f>
        <v>0.77777777777777779</v>
      </c>
      <c r="L15" s="271" t="s">
        <v>217</v>
      </c>
      <c r="M15" s="197" t="s">
        <v>147</v>
      </c>
      <c r="N15" s="683" t="s">
        <v>141</v>
      </c>
    </row>
    <row r="16" spans="1:14" ht="25.5" x14ac:dyDescent="0.2">
      <c r="A16" s="679"/>
      <c r="B16" s="687"/>
      <c r="C16" s="231"/>
      <c r="D16" s="572"/>
      <c r="E16" s="198" t="s">
        <v>7</v>
      </c>
      <c r="F16" s="16" t="s">
        <v>8</v>
      </c>
      <c r="G16" s="167" t="s">
        <v>9</v>
      </c>
      <c r="H16" s="198">
        <v>636</v>
      </c>
      <c r="I16" s="198">
        <v>636</v>
      </c>
      <c r="J16" s="45">
        <f>I16/H16</f>
        <v>1</v>
      </c>
      <c r="K16" s="681"/>
      <c r="L16" s="198"/>
      <c r="M16" s="197" t="s">
        <v>148</v>
      </c>
      <c r="N16" s="684"/>
    </row>
    <row r="17" spans="1:14" x14ac:dyDescent="0.2">
      <c r="A17" s="679"/>
      <c r="B17" s="516" t="s">
        <v>182</v>
      </c>
      <c r="C17" s="517"/>
      <c r="D17" s="517"/>
      <c r="E17" s="517"/>
      <c r="F17" s="517"/>
      <c r="G17" s="517"/>
      <c r="H17" s="517"/>
      <c r="I17" s="517"/>
      <c r="J17" s="517"/>
      <c r="K17" s="517"/>
      <c r="L17" s="517"/>
      <c r="M17" s="517"/>
      <c r="N17" s="518"/>
    </row>
    <row r="18" spans="1:14" ht="63.75" x14ac:dyDescent="0.2">
      <c r="A18" s="679"/>
      <c r="B18" s="685" t="s">
        <v>47</v>
      </c>
      <c r="C18" s="260" t="s">
        <v>167</v>
      </c>
      <c r="D18" s="571" t="s">
        <v>6</v>
      </c>
      <c r="E18" s="165" t="s">
        <v>7</v>
      </c>
      <c r="F18" s="165" t="s">
        <v>16</v>
      </c>
      <c r="G18" s="165" t="s">
        <v>44</v>
      </c>
      <c r="H18" s="165">
        <v>1728</v>
      </c>
      <c r="I18" s="165">
        <v>960</v>
      </c>
      <c r="J18" s="45">
        <f>I18/H18</f>
        <v>0.55555555555555558</v>
      </c>
      <c r="K18" s="680">
        <f>(J19+J18)/2</f>
        <v>0.77777777777777779</v>
      </c>
      <c r="L18" s="271" t="s">
        <v>217</v>
      </c>
      <c r="M18" s="187" t="s">
        <v>147</v>
      </c>
      <c r="N18" s="683" t="s">
        <v>141</v>
      </c>
    </row>
    <row r="19" spans="1:14" ht="25.5" x14ac:dyDescent="0.2">
      <c r="A19" s="679"/>
      <c r="B19" s="687"/>
      <c r="C19" s="231"/>
      <c r="D19" s="572"/>
      <c r="E19" s="165" t="s">
        <v>7</v>
      </c>
      <c r="F19" s="16" t="s">
        <v>8</v>
      </c>
      <c r="G19" s="167" t="s">
        <v>9</v>
      </c>
      <c r="H19" s="165">
        <v>24</v>
      </c>
      <c r="I19" s="165">
        <v>24</v>
      </c>
      <c r="J19" s="45">
        <f>I19/H19</f>
        <v>1</v>
      </c>
      <c r="K19" s="681"/>
      <c r="L19" s="165"/>
      <c r="M19" s="187" t="s">
        <v>148</v>
      </c>
      <c r="N19" s="684"/>
    </row>
    <row r="20" spans="1:14" ht="15.75" customHeight="1" x14ac:dyDescent="0.2">
      <c r="A20" s="679"/>
      <c r="B20" s="652" t="s">
        <v>56</v>
      </c>
      <c r="C20" s="652"/>
      <c r="D20" s="652"/>
      <c r="E20" s="652"/>
      <c r="F20" s="652"/>
      <c r="G20" s="652"/>
      <c r="H20" s="652"/>
      <c r="I20" s="652"/>
      <c r="J20" s="652"/>
      <c r="K20" s="652"/>
      <c r="L20" s="652"/>
      <c r="M20" s="652"/>
      <c r="N20" s="652"/>
    </row>
    <row r="21" spans="1:14" ht="25.5" x14ac:dyDescent="0.2">
      <c r="A21" s="679"/>
      <c r="B21" s="685" t="s">
        <v>50</v>
      </c>
      <c r="C21" s="260" t="s">
        <v>180</v>
      </c>
      <c r="D21" s="571" t="s">
        <v>6</v>
      </c>
      <c r="E21" s="103" t="s">
        <v>7</v>
      </c>
      <c r="F21" s="103" t="s">
        <v>10</v>
      </c>
      <c r="G21" s="103" t="s">
        <v>24</v>
      </c>
      <c r="H21" s="103">
        <v>10290</v>
      </c>
      <c r="I21" s="103">
        <v>6210</v>
      </c>
      <c r="J21" s="45">
        <f>I21/H21</f>
        <v>0.60349854227405253</v>
      </c>
      <c r="K21" s="564">
        <f>(J21+J22+J23)/3</f>
        <v>0.59743532380135411</v>
      </c>
      <c r="L21" s="502" t="s">
        <v>217</v>
      </c>
      <c r="M21" s="502" t="s">
        <v>28</v>
      </c>
      <c r="N21" s="694" t="s">
        <v>141</v>
      </c>
    </row>
    <row r="22" spans="1:14" ht="25.5" x14ac:dyDescent="0.2">
      <c r="A22" s="679"/>
      <c r="B22" s="686"/>
      <c r="C22" s="230"/>
      <c r="D22" s="645"/>
      <c r="E22" s="103" t="s">
        <v>7</v>
      </c>
      <c r="F22" s="103" t="s">
        <v>11</v>
      </c>
      <c r="G22" s="103" t="s">
        <v>25</v>
      </c>
      <c r="H22" s="103">
        <v>3410</v>
      </c>
      <c r="I22" s="103">
        <v>1610</v>
      </c>
      <c r="J22" s="45">
        <f>I22/H22</f>
        <v>0.47214076246334313</v>
      </c>
      <c r="K22" s="565"/>
      <c r="L22" s="560"/>
      <c r="M22" s="560"/>
      <c r="N22" s="695"/>
    </row>
    <row r="23" spans="1:14" s="118" customFormat="1" ht="25.5" x14ac:dyDescent="0.2">
      <c r="A23" s="679"/>
      <c r="B23" s="687"/>
      <c r="C23" s="231"/>
      <c r="D23" s="572"/>
      <c r="E23" s="103" t="s">
        <v>7</v>
      </c>
      <c r="F23" s="103" t="s">
        <v>29</v>
      </c>
      <c r="G23" s="103" t="s">
        <v>9</v>
      </c>
      <c r="H23" s="103">
        <v>300</v>
      </c>
      <c r="I23" s="103">
        <v>215</v>
      </c>
      <c r="J23" s="45">
        <f>I23/H23</f>
        <v>0.71666666666666667</v>
      </c>
      <c r="K23" s="566"/>
      <c r="L23" s="503"/>
      <c r="M23" s="503"/>
      <c r="N23" s="696"/>
    </row>
    <row r="24" spans="1:14" x14ac:dyDescent="0.2">
      <c r="A24" s="679"/>
    </row>
    <row r="25" spans="1:14" x14ac:dyDescent="0.2">
      <c r="A25" s="682"/>
    </row>
    <row r="26" spans="1:14" ht="27.75" customHeight="1" x14ac:dyDescent="0.2"/>
  </sheetData>
  <mergeCells count="33">
    <mergeCell ref="B1:N1"/>
    <mergeCell ref="B11:B12"/>
    <mergeCell ref="B13:N13"/>
    <mergeCell ref="K11:K12"/>
    <mergeCell ref="B5:N5"/>
    <mergeCell ref="B10:N10"/>
    <mergeCell ref="K8:K9"/>
    <mergeCell ref="B4:N4"/>
    <mergeCell ref="D8:D9"/>
    <mergeCell ref="B6:L6"/>
    <mergeCell ref="A4:A25"/>
    <mergeCell ref="D11:D12"/>
    <mergeCell ref="N11:N12"/>
    <mergeCell ref="B18:B19"/>
    <mergeCell ref="D18:D19"/>
    <mergeCell ref="D15:D16"/>
    <mergeCell ref="N21:N23"/>
    <mergeCell ref="N18:N19"/>
    <mergeCell ref="M21:M23"/>
    <mergeCell ref="N15:N16"/>
    <mergeCell ref="N8:N9"/>
    <mergeCell ref="B8:B9"/>
    <mergeCell ref="B7:N7"/>
    <mergeCell ref="B20:N20"/>
    <mergeCell ref="B17:N17"/>
    <mergeCell ref="K18:K19"/>
    <mergeCell ref="L21:L23"/>
    <mergeCell ref="B14:N14"/>
    <mergeCell ref="B15:B16"/>
    <mergeCell ref="D21:D23"/>
    <mergeCell ref="K21:K23"/>
    <mergeCell ref="K15:K16"/>
    <mergeCell ref="B21:B23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92D050"/>
  </sheetPr>
  <dimension ref="A1:N33"/>
  <sheetViews>
    <sheetView topLeftCell="A18" zoomScale="90" zoomScaleNormal="90" zoomScaleSheetLayoutView="100" workbookViewId="0">
      <selection activeCell="K23" sqref="K23:K24"/>
    </sheetView>
  </sheetViews>
  <sheetFormatPr defaultRowHeight="12.75" x14ac:dyDescent="0.2"/>
  <cols>
    <col min="1" max="1" width="12.5703125" customWidth="1"/>
    <col min="2" max="2" width="19" customWidth="1"/>
    <col min="3" max="3" width="7.5703125" customWidth="1"/>
    <col min="5" max="5" width="10.42578125" customWidth="1"/>
    <col min="6" max="6" width="18.5703125" customWidth="1"/>
    <col min="10" max="10" width="10" bestFit="1" customWidth="1"/>
    <col min="11" max="11" width="12.28515625" customWidth="1"/>
    <col min="12" max="12" width="15" customWidth="1"/>
    <col min="13" max="13" width="15.7109375" customWidth="1"/>
    <col min="14" max="14" width="12.85546875" customWidth="1"/>
  </cols>
  <sheetData>
    <row r="1" spans="1:14" ht="24.75" customHeight="1" x14ac:dyDescent="0.2">
      <c r="B1" s="699" t="s">
        <v>276</v>
      </c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699"/>
    </row>
    <row r="2" spans="1:14" ht="153.6" customHeight="1" x14ac:dyDescent="0.2">
      <c r="A2" s="5" t="s">
        <v>74</v>
      </c>
      <c r="B2" s="116" t="s">
        <v>0</v>
      </c>
      <c r="C2" s="167" t="s">
        <v>160</v>
      </c>
      <c r="D2" s="116" t="s">
        <v>1</v>
      </c>
      <c r="E2" s="116" t="s">
        <v>2</v>
      </c>
      <c r="F2" s="116" t="s">
        <v>3</v>
      </c>
      <c r="G2" s="116" t="s">
        <v>4</v>
      </c>
      <c r="H2" s="116" t="s">
        <v>14</v>
      </c>
      <c r="I2" s="116" t="s">
        <v>15</v>
      </c>
      <c r="J2" s="116" t="s">
        <v>19</v>
      </c>
      <c r="K2" s="116" t="s">
        <v>20</v>
      </c>
      <c r="L2" s="116" t="s">
        <v>5</v>
      </c>
      <c r="M2" s="116" t="s">
        <v>12</v>
      </c>
      <c r="N2" s="116" t="s">
        <v>18</v>
      </c>
    </row>
    <row r="3" spans="1:14" x14ac:dyDescent="0.2">
      <c r="A3" s="29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  <c r="J3" s="13">
        <v>10</v>
      </c>
      <c r="K3" s="13">
        <v>11</v>
      </c>
      <c r="L3" s="13">
        <v>12</v>
      </c>
      <c r="M3" s="13">
        <v>13</v>
      </c>
      <c r="N3" s="87">
        <v>14</v>
      </c>
    </row>
    <row r="4" spans="1:14" ht="12.75" customHeight="1" x14ac:dyDescent="0.2">
      <c r="A4" s="678" t="s">
        <v>129</v>
      </c>
      <c r="B4" s="656" t="s">
        <v>53</v>
      </c>
      <c r="C4" s="656"/>
      <c r="D4" s="656"/>
      <c r="E4" s="656"/>
      <c r="F4" s="656"/>
      <c r="G4" s="656"/>
      <c r="H4" s="656"/>
      <c r="I4" s="656"/>
      <c r="J4" s="656"/>
      <c r="K4" s="656"/>
      <c r="L4" s="656"/>
      <c r="M4" s="656"/>
      <c r="N4" s="656"/>
    </row>
    <row r="5" spans="1:14" x14ac:dyDescent="0.2">
      <c r="A5" s="679"/>
      <c r="B5" s="652" t="s">
        <v>54</v>
      </c>
      <c r="C5" s="652"/>
      <c r="D5" s="652"/>
      <c r="E5" s="652"/>
      <c r="F5" s="652"/>
      <c r="G5" s="652"/>
      <c r="H5" s="652"/>
      <c r="I5" s="652"/>
      <c r="J5" s="652"/>
      <c r="K5" s="652"/>
      <c r="L5" s="652"/>
      <c r="M5" s="652"/>
      <c r="N5" s="652"/>
    </row>
    <row r="6" spans="1:14" ht="12.75" customHeight="1" x14ac:dyDescent="0.2">
      <c r="A6" s="679"/>
      <c r="B6" s="656" t="s">
        <v>60</v>
      </c>
      <c r="C6" s="656"/>
      <c r="D6" s="656"/>
      <c r="E6" s="656"/>
      <c r="F6" s="656"/>
      <c r="G6" s="656"/>
      <c r="H6" s="656"/>
      <c r="I6" s="656"/>
      <c r="J6" s="656"/>
      <c r="K6" s="656"/>
      <c r="L6" s="656"/>
      <c r="M6" s="656"/>
      <c r="N6" s="656"/>
    </row>
    <row r="7" spans="1:14" ht="42.75" customHeight="1" x14ac:dyDescent="0.2">
      <c r="A7" s="679"/>
      <c r="B7" s="685" t="s">
        <v>47</v>
      </c>
      <c r="C7" s="260" t="s">
        <v>167</v>
      </c>
      <c r="D7" s="571" t="s">
        <v>6</v>
      </c>
      <c r="E7" s="112" t="s">
        <v>7</v>
      </c>
      <c r="F7" s="112" t="s">
        <v>16</v>
      </c>
      <c r="G7" s="112" t="s">
        <v>44</v>
      </c>
      <c r="H7" s="112">
        <v>54792</v>
      </c>
      <c r="I7" s="112">
        <v>29360</v>
      </c>
      <c r="J7" s="45">
        <f>I7/H7</f>
        <v>0.53584464885384731</v>
      </c>
      <c r="K7" s="680">
        <f>(J8+J7)/2</f>
        <v>0.76792232442692365</v>
      </c>
      <c r="L7" s="561" t="s">
        <v>217</v>
      </c>
      <c r="M7" s="187" t="s">
        <v>147</v>
      </c>
      <c r="N7" s="683" t="s">
        <v>141</v>
      </c>
    </row>
    <row r="8" spans="1:14" ht="63.75" x14ac:dyDescent="0.2">
      <c r="A8" s="679"/>
      <c r="B8" s="687"/>
      <c r="C8" s="231"/>
      <c r="D8" s="572"/>
      <c r="E8" s="112" t="s">
        <v>7</v>
      </c>
      <c r="F8" s="16" t="s">
        <v>8</v>
      </c>
      <c r="G8" s="116" t="s">
        <v>9</v>
      </c>
      <c r="H8" s="112">
        <v>485</v>
      </c>
      <c r="I8" s="112">
        <v>485</v>
      </c>
      <c r="J8" s="45">
        <f>I8/H8</f>
        <v>1</v>
      </c>
      <c r="K8" s="681"/>
      <c r="L8" s="583"/>
      <c r="M8" s="325" t="s">
        <v>275</v>
      </c>
      <c r="N8" s="684"/>
    </row>
    <row r="9" spans="1:14" ht="12.75" customHeight="1" x14ac:dyDescent="0.2">
      <c r="A9" s="679"/>
      <c r="B9" s="670" t="s">
        <v>55</v>
      </c>
      <c r="C9" s="671"/>
      <c r="D9" s="671"/>
      <c r="E9" s="671"/>
      <c r="F9" s="671"/>
      <c r="G9" s="671"/>
      <c r="H9" s="671"/>
      <c r="I9" s="28"/>
      <c r="J9" s="28"/>
      <c r="K9" s="28"/>
      <c r="L9" s="28"/>
      <c r="M9" s="28"/>
      <c r="N9" s="31"/>
    </row>
    <row r="10" spans="1:14" ht="43.9" customHeight="1" x14ac:dyDescent="0.2">
      <c r="A10" s="679"/>
      <c r="B10" s="502" t="s">
        <v>47</v>
      </c>
      <c r="C10" s="254" t="s">
        <v>167</v>
      </c>
      <c r="D10" s="571" t="s">
        <v>6</v>
      </c>
      <c r="E10" s="112" t="s">
        <v>7</v>
      </c>
      <c r="F10" s="112" t="s">
        <v>16</v>
      </c>
      <c r="G10" s="112" t="s">
        <v>44</v>
      </c>
      <c r="H10" s="112">
        <v>3600</v>
      </c>
      <c r="I10" s="112">
        <v>2000</v>
      </c>
      <c r="J10" s="45">
        <f>I10/H10</f>
        <v>0.55555555555555558</v>
      </c>
      <c r="K10" s="680">
        <f>(J11+J10)/2</f>
        <v>0.77777777777777779</v>
      </c>
      <c r="L10" s="561" t="s">
        <v>217</v>
      </c>
      <c r="M10" s="187" t="s">
        <v>147</v>
      </c>
      <c r="N10" s="683" t="s">
        <v>141</v>
      </c>
    </row>
    <row r="11" spans="1:14" ht="69" customHeight="1" x14ac:dyDescent="0.2">
      <c r="A11" s="679"/>
      <c r="B11" s="503"/>
      <c r="C11" s="222"/>
      <c r="D11" s="572"/>
      <c r="E11" s="112" t="s">
        <v>7</v>
      </c>
      <c r="F11" s="16" t="s">
        <v>8</v>
      </c>
      <c r="G11" s="116" t="s">
        <v>9</v>
      </c>
      <c r="H11" s="112">
        <v>50</v>
      </c>
      <c r="I11" s="112">
        <v>50</v>
      </c>
      <c r="J11" s="45">
        <f>I11/H11</f>
        <v>1</v>
      </c>
      <c r="K11" s="681"/>
      <c r="L11" s="583"/>
      <c r="M11" s="325" t="s">
        <v>275</v>
      </c>
      <c r="N11" s="684"/>
    </row>
    <row r="12" spans="1:14" ht="12.75" customHeight="1" x14ac:dyDescent="0.2">
      <c r="A12" s="679"/>
      <c r="B12" s="670" t="s">
        <v>237</v>
      </c>
      <c r="C12" s="671"/>
      <c r="D12" s="671"/>
      <c r="E12" s="671"/>
      <c r="F12" s="671"/>
      <c r="G12" s="671"/>
      <c r="H12" s="671"/>
      <c r="I12" s="28"/>
      <c r="J12" s="28"/>
      <c r="K12" s="28"/>
      <c r="L12" s="28"/>
      <c r="M12" s="28"/>
      <c r="N12" s="31"/>
    </row>
    <row r="13" spans="1:14" ht="38.25" customHeight="1" x14ac:dyDescent="0.2">
      <c r="A13" s="679"/>
      <c r="B13" s="502" t="s">
        <v>47</v>
      </c>
      <c r="C13" s="221"/>
      <c r="D13" s="571" t="s">
        <v>6</v>
      </c>
      <c r="E13" s="112" t="s">
        <v>7</v>
      </c>
      <c r="F13" s="112" t="s">
        <v>16</v>
      </c>
      <c r="G13" s="112" t="s">
        <v>44</v>
      </c>
      <c r="H13" s="112">
        <v>10656</v>
      </c>
      <c r="I13" s="112">
        <v>5920</v>
      </c>
      <c r="J13" s="45">
        <f>I13/H13</f>
        <v>0.55555555555555558</v>
      </c>
      <c r="K13" s="680">
        <f>(J14+J13)/2</f>
        <v>0.77777777777777779</v>
      </c>
      <c r="L13" s="561" t="s">
        <v>217</v>
      </c>
      <c r="M13" s="187" t="s">
        <v>147</v>
      </c>
      <c r="N13" s="683" t="s">
        <v>141</v>
      </c>
    </row>
    <row r="14" spans="1:14" ht="63.75" x14ac:dyDescent="0.2">
      <c r="A14" s="679"/>
      <c r="B14" s="503"/>
      <c r="C14" s="222"/>
      <c r="D14" s="572"/>
      <c r="E14" s="112" t="s">
        <v>7</v>
      </c>
      <c r="F14" s="16" t="s">
        <v>8</v>
      </c>
      <c r="G14" s="116" t="s">
        <v>9</v>
      </c>
      <c r="H14" s="112">
        <v>124</v>
      </c>
      <c r="I14" s="112">
        <v>124</v>
      </c>
      <c r="J14" s="45">
        <f>I14/H14</f>
        <v>1</v>
      </c>
      <c r="K14" s="681"/>
      <c r="L14" s="583"/>
      <c r="M14" s="325" t="s">
        <v>275</v>
      </c>
      <c r="N14" s="684"/>
    </row>
    <row r="15" spans="1:14" x14ac:dyDescent="0.2">
      <c r="A15" s="679"/>
      <c r="B15" s="652" t="s">
        <v>125</v>
      </c>
      <c r="C15" s="652"/>
      <c r="D15" s="652"/>
      <c r="E15" s="652"/>
      <c r="F15" s="652"/>
      <c r="G15" s="652"/>
      <c r="H15" s="652"/>
      <c r="I15" s="652"/>
      <c r="J15" s="652"/>
      <c r="K15" s="652"/>
      <c r="L15" s="652"/>
      <c r="M15" s="652"/>
      <c r="N15" s="652"/>
    </row>
    <row r="16" spans="1:14" ht="13.5" customHeight="1" x14ac:dyDescent="0.2">
      <c r="A16" s="679"/>
      <c r="B16" s="656" t="s">
        <v>60</v>
      </c>
      <c r="C16" s="656"/>
      <c r="D16" s="656"/>
      <c r="E16" s="656"/>
      <c r="F16" s="656"/>
      <c r="G16" s="656"/>
      <c r="H16" s="656"/>
      <c r="I16" s="656"/>
      <c r="J16" s="656"/>
      <c r="K16" s="656"/>
      <c r="L16" s="656"/>
      <c r="M16" s="656"/>
      <c r="N16" s="656"/>
    </row>
    <row r="17" spans="1:14" ht="44.45" customHeight="1" x14ac:dyDescent="0.2">
      <c r="A17" s="679"/>
      <c r="B17" s="685" t="s">
        <v>47</v>
      </c>
      <c r="C17" s="260" t="s">
        <v>167</v>
      </c>
      <c r="D17" s="571" t="s">
        <v>6</v>
      </c>
      <c r="E17" s="165" t="s">
        <v>7</v>
      </c>
      <c r="F17" s="165" t="s">
        <v>16</v>
      </c>
      <c r="G17" s="165" t="s">
        <v>44</v>
      </c>
      <c r="H17" s="165">
        <v>49224</v>
      </c>
      <c r="I17" s="165">
        <v>29480</v>
      </c>
      <c r="J17" s="45">
        <f>I17/H17</f>
        <v>0.59889484804160575</v>
      </c>
      <c r="K17" s="680">
        <f>(J18+J17)/2</f>
        <v>0.79944742402080293</v>
      </c>
      <c r="L17" s="561" t="s">
        <v>217</v>
      </c>
      <c r="M17" s="187" t="s">
        <v>147</v>
      </c>
      <c r="N17" s="683" t="s">
        <v>141</v>
      </c>
    </row>
    <row r="18" spans="1:14" ht="66.75" customHeight="1" x14ac:dyDescent="0.2">
      <c r="A18" s="679"/>
      <c r="B18" s="687"/>
      <c r="C18" s="231"/>
      <c r="D18" s="572"/>
      <c r="E18" s="165" t="s">
        <v>7</v>
      </c>
      <c r="F18" s="16" t="s">
        <v>8</v>
      </c>
      <c r="G18" s="167" t="s">
        <v>9</v>
      </c>
      <c r="H18" s="165">
        <v>737</v>
      </c>
      <c r="I18" s="165">
        <v>737</v>
      </c>
      <c r="J18" s="45">
        <f>I18/H18</f>
        <v>1</v>
      </c>
      <c r="K18" s="681"/>
      <c r="L18" s="583"/>
      <c r="M18" s="325" t="s">
        <v>275</v>
      </c>
      <c r="N18" s="684"/>
    </row>
    <row r="19" spans="1:14" s="118" customFormat="1" x14ac:dyDescent="0.2">
      <c r="A19" s="679"/>
      <c r="B19" s="670" t="s">
        <v>55</v>
      </c>
      <c r="C19" s="671"/>
      <c r="D19" s="671"/>
      <c r="E19" s="671"/>
      <c r="F19" s="671"/>
      <c r="G19" s="671"/>
      <c r="H19" s="671"/>
      <c r="I19" s="28"/>
      <c r="J19" s="28"/>
      <c r="K19" s="28"/>
      <c r="L19" s="28"/>
      <c r="M19" s="28"/>
      <c r="N19" s="31"/>
    </row>
    <row r="20" spans="1:14" ht="45" customHeight="1" x14ac:dyDescent="0.2">
      <c r="A20" s="679"/>
      <c r="B20" s="502" t="s">
        <v>47</v>
      </c>
      <c r="C20" s="254" t="s">
        <v>167</v>
      </c>
      <c r="D20" s="571" t="s">
        <v>6</v>
      </c>
      <c r="E20" s="165" t="s">
        <v>7</v>
      </c>
      <c r="F20" s="165" t="s">
        <v>16</v>
      </c>
      <c r="G20" s="165" t="s">
        <v>44</v>
      </c>
      <c r="H20" s="165">
        <v>7920</v>
      </c>
      <c r="I20" s="165">
        <v>4400</v>
      </c>
      <c r="J20" s="45">
        <f>I20/H20</f>
        <v>0.55555555555555558</v>
      </c>
      <c r="K20" s="680">
        <f>(J21+J20)/2</f>
        <v>0.77777777777777779</v>
      </c>
      <c r="L20" s="561" t="s">
        <v>217</v>
      </c>
      <c r="M20" s="187" t="s">
        <v>147</v>
      </c>
      <c r="N20" s="683" t="s">
        <v>141</v>
      </c>
    </row>
    <row r="21" spans="1:14" ht="66" customHeight="1" x14ac:dyDescent="0.2">
      <c r="A21" s="679"/>
      <c r="B21" s="503"/>
      <c r="C21" s="222"/>
      <c r="D21" s="572"/>
      <c r="E21" s="165" t="s">
        <v>7</v>
      </c>
      <c r="F21" s="16" t="s">
        <v>8</v>
      </c>
      <c r="G21" s="167" t="s">
        <v>9</v>
      </c>
      <c r="H21" s="165">
        <v>110</v>
      </c>
      <c r="I21" s="165">
        <v>110</v>
      </c>
      <c r="J21" s="45">
        <f>I21/H21</f>
        <v>1</v>
      </c>
      <c r="K21" s="681"/>
      <c r="L21" s="583"/>
      <c r="M21" s="325" t="s">
        <v>275</v>
      </c>
      <c r="N21" s="684"/>
    </row>
    <row r="22" spans="1:14" ht="19.5" customHeight="1" x14ac:dyDescent="0.2">
      <c r="A22" s="682"/>
      <c r="B22" s="670" t="s">
        <v>237</v>
      </c>
      <c r="C22" s="671"/>
      <c r="D22" s="671"/>
      <c r="E22" s="671"/>
      <c r="F22" s="671"/>
      <c r="G22" s="671"/>
      <c r="H22" s="671"/>
      <c r="I22" s="28"/>
      <c r="J22" s="28"/>
      <c r="K22" s="28"/>
      <c r="L22" s="28"/>
      <c r="M22" s="28"/>
      <c r="N22" s="31"/>
    </row>
    <row r="23" spans="1:14" ht="25.5" x14ac:dyDescent="0.2">
      <c r="B23" s="502" t="s">
        <v>47</v>
      </c>
      <c r="C23" s="254" t="s">
        <v>167</v>
      </c>
      <c r="D23" s="571" t="s">
        <v>6</v>
      </c>
      <c r="E23" s="165" t="s">
        <v>7</v>
      </c>
      <c r="F23" s="165" t="s">
        <v>16</v>
      </c>
      <c r="G23" s="165" t="s">
        <v>44</v>
      </c>
      <c r="H23" s="165">
        <v>8208</v>
      </c>
      <c r="I23" s="165">
        <v>4560</v>
      </c>
      <c r="J23" s="45">
        <f>I23/H23</f>
        <v>0.55555555555555558</v>
      </c>
      <c r="K23" s="680">
        <f>(J24+J23)/2</f>
        <v>0.77777777777777779</v>
      </c>
      <c r="L23" s="561" t="s">
        <v>217</v>
      </c>
      <c r="M23" s="187" t="s">
        <v>147</v>
      </c>
      <c r="N23" s="683" t="s">
        <v>141</v>
      </c>
    </row>
    <row r="24" spans="1:14" ht="63.75" x14ac:dyDescent="0.2">
      <c r="B24" s="503"/>
      <c r="C24" s="222"/>
      <c r="D24" s="572"/>
      <c r="E24" s="165" t="s">
        <v>7</v>
      </c>
      <c r="F24" s="16" t="s">
        <v>8</v>
      </c>
      <c r="G24" s="167" t="s">
        <v>9</v>
      </c>
      <c r="H24" s="165">
        <v>114</v>
      </c>
      <c r="I24" s="165">
        <v>114</v>
      </c>
      <c r="J24" s="45">
        <f>I24/H24</f>
        <v>1</v>
      </c>
      <c r="K24" s="681"/>
      <c r="L24" s="583"/>
      <c r="M24" s="325" t="s">
        <v>275</v>
      </c>
      <c r="N24" s="684"/>
    </row>
    <row r="25" spans="1:14" x14ac:dyDescent="0.2">
      <c r="B25" s="652" t="s">
        <v>56</v>
      </c>
      <c r="C25" s="652"/>
      <c r="D25" s="652"/>
      <c r="E25" s="652"/>
      <c r="F25" s="652"/>
      <c r="G25" s="652"/>
      <c r="H25" s="652"/>
      <c r="I25" s="652"/>
      <c r="J25" s="652"/>
      <c r="K25" s="652"/>
      <c r="L25" s="652"/>
      <c r="M25" s="652"/>
      <c r="N25" s="652"/>
    </row>
    <row r="26" spans="1:14" ht="25.5" x14ac:dyDescent="0.2">
      <c r="B26" s="685" t="s">
        <v>57</v>
      </c>
      <c r="C26" s="260" t="s">
        <v>184</v>
      </c>
      <c r="D26" s="571" t="s">
        <v>6</v>
      </c>
      <c r="E26" s="112" t="s">
        <v>7</v>
      </c>
      <c r="F26" s="112" t="s">
        <v>10</v>
      </c>
      <c r="G26" s="112" t="s">
        <v>24</v>
      </c>
      <c r="H26" s="112">
        <v>1440</v>
      </c>
      <c r="I26" s="112">
        <v>1440</v>
      </c>
      <c r="J26" s="45">
        <f>I26/H26</f>
        <v>1</v>
      </c>
      <c r="K26" s="700">
        <f>(J26+J27+J28)/3</f>
        <v>1</v>
      </c>
      <c r="L26" s="685"/>
      <c r="M26" s="502" t="s">
        <v>28</v>
      </c>
      <c r="N26" s="694" t="s">
        <v>140</v>
      </c>
    </row>
    <row r="27" spans="1:14" ht="25.5" x14ac:dyDescent="0.2">
      <c r="B27" s="686"/>
      <c r="C27" s="230"/>
      <c r="D27" s="645"/>
      <c r="E27" s="112" t="s">
        <v>7</v>
      </c>
      <c r="F27" s="112" t="s">
        <v>11</v>
      </c>
      <c r="G27" s="112" t="s">
        <v>25</v>
      </c>
      <c r="H27" s="112">
        <v>60</v>
      </c>
      <c r="I27" s="112">
        <v>60</v>
      </c>
      <c r="J27" s="45">
        <f>I27/H27</f>
        <v>1</v>
      </c>
      <c r="K27" s="701"/>
      <c r="L27" s="686"/>
      <c r="M27" s="560"/>
      <c r="N27" s="695"/>
    </row>
    <row r="28" spans="1:14" ht="25.5" x14ac:dyDescent="0.2">
      <c r="B28" s="687"/>
      <c r="C28" s="231"/>
      <c r="D28" s="572"/>
      <c r="E28" s="112" t="s">
        <v>7</v>
      </c>
      <c r="F28" s="112" t="s">
        <v>29</v>
      </c>
      <c r="G28" s="112" t="s">
        <v>9</v>
      </c>
      <c r="H28" s="112">
        <v>20</v>
      </c>
      <c r="I28" s="112">
        <v>20</v>
      </c>
      <c r="J28" s="45">
        <f>I28/H28</f>
        <v>1</v>
      </c>
      <c r="K28" s="702"/>
      <c r="L28" s="687"/>
      <c r="M28" s="503"/>
      <c r="N28" s="696"/>
    </row>
    <row r="29" spans="1:14" x14ac:dyDescent="0.2">
      <c r="B29" s="652" t="s">
        <v>126</v>
      </c>
      <c r="C29" s="652"/>
      <c r="D29" s="652"/>
      <c r="E29" s="652"/>
      <c r="F29" s="652"/>
      <c r="G29" s="652"/>
      <c r="H29" s="652"/>
      <c r="I29" s="652"/>
      <c r="J29" s="652"/>
      <c r="K29" s="652"/>
      <c r="L29" s="652"/>
      <c r="M29" s="652"/>
      <c r="N29" s="652"/>
    </row>
    <row r="30" spans="1:14" ht="25.5" x14ac:dyDescent="0.2">
      <c r="B30" s="685" t="s">
        <v>50</v>
      </c>
      <c r="C30" s="260" t="s">
        <v>184</v>
      </c>
      <c r="D30" s="571" t="s">
        <v>6</v>
      </c>
      <c r="E30" s="165" t="s">
        <v>7</v>
      </c>
      <c r="F30" s="165" t="s">
        <v>10</v>
      </c>
      <c r="G30" s="165" t="s">
        <v>24</v>
      </c>
      <c r="H30" s="165">
        <v>1000</v>
      </c>
      <c r="I30" s="165">
        <v>1000</v>
      </c>
      <c r="J30" s="45">
        <f>I30/H30</f>
        <v>1</v>
      </c>
      <c r="K30" s="564">
        <f>(J30+J31+J32)/3</f>
        <v>1</v>
      </c>
      <c r="L30" s="685"/>
      <c r="M30" s="502" t="s">
        <v>28</v>
      </c>
      <c r="N30" s="694" t="s">
        <v>140</v>
      </c>
    </row>
    <row r="31" spans="1:14" ht="25.5" x14ac:dyDescent="0.2">
      <c r="B31" s="686"/>
      <c r="C31" s="230"/>
      <c r="D31" s="645"/>
      <c r="E31" s="165" t="s">
        <v>7</v>
      </c>
      <c r="F31" s="165" t="s">
        <v>11</v>
      </c>
      <c r="G31" s="165" t="s">
        <v>25</v>
      </c>
      <c r="H31" s="165">
        <v>125</v>
      </c>
      <c r="I31" s="165">
        <v>125</v>
      </c>
      <c r="J31" s="45">
        <f>I31/H31</f>
        <v>1</v>
      </c>
      <c r="K31" s="565"/>
      <c r="L31" s="686"/>
      <c r="M31" s="560"/>
      <c r="N31" s="695"/>
    </row>
    <row r="32" spans="1:14" ht="25.5" x14ac:dyDescent="0.2">
      <c r="A32" s="181"/>
      <c r="B32" s="687"/>
      <c r="C32" s="231"/>
      <c r="D32" s="572"/>
      <c r="E32" s="165" t="s">
        <v>7</v>
      </c>
      <c r="F32" s="165" t="s">
        <v>29</v>
      </c>
      <c r="G32" s="165" t="s">
        <v>9</v>
      </c>
      <c r="H32" s="165">
        <v>125</v>
      </c>
      <c r="I32" s="165">
        <v>125</v>
      </c>
      <c r="J32" s="45">
        <f>I32/H32</f>
        <v>1</v>
      </c>
      <c r="K32" s="566"/>
      <c r="L32" s="687"/>
      <c r="M32" s="503"/>
      <c r="N32" s="696"/>
    </row>
    <row r="33" spans="2:3" x14ac:dyDescent="0.2">
      <c r="B33" s="118" t="s">
        <v>106</v>
      </c>
      <c r="C33" s="118"/>
    </row>
  </sheetData>
  <mergeCells count="55">
    <mergeCell ref="L23:L24"/>
    <mergeCell ref="L20:L21"/>
    <mergeCell ref="L17:L18"/>
    <mergeCell ref="L13:L14"/>
    <mergeCell ref="L10:L11"/>
    <mergeCell ref="L7:L8"/>
    <mergeCell ref="B22:H22"/>
    <mergeCell ref="K23:K24"/>
    <mergeCell ref="N23:N24"/>
    <mergeCell ref="B29:N29"/>
    <mergeCell ref="B30:B32"/>
    <mergeCell ref="D30:D32"/>
    <mergeCell ref="K30:K32"/>
    <mergeCell ref="L30:L32"/>
    <mergeCell ref="M30:M32"/>
    <mergeCell ref="N30:N32"/>
    <mergeCell ref="N17:N18"/>
    <mergeCell ref="B19:H19"/>
    <mergeCell ref="B20:B21"/>
    <mergeCell ref="D20:D21"/>
    <mergeCell ref="K20:K21"/>
    <mergeCell ref="N20:N21"/>
    <mergeCell ref="B26:B28"/>
    <mergeCell ref="D26:D28"/>
    <mergeCell ref="K26:K28"/>
    <mergeCell ref="L26:L28"/>
    <mergeCell ref="M26:M28"/>
    <mergeCell ref="N26:N28"/>
    <mergeCell ref="B23:B24"/>
    <mergeCell ref="D23:D24"/>
    <mergeCell ref="B25:N25"/>
    <mergeCell ref="B13:B14"/>
    <mergeCell ref="D13:D14"/>
    <mergeCell ref="K13:K14"/>
    <mergeCell ref="N13:N14"/>
    <mergeCell ref="B15:N15"/>
    <mergeCell ref="B16:N16"/>
    <mergeCell ref="K17:K18"/>
    <mergeCell ref="A4:A22"/>
    <mergeCell ref="B4:N4"/>
    <mergeCell ref="B5:N5"/>
    <mergeCell ref="B6:N6"/>
    <mergeCell ref="B7:B8"/>
    <mergeCell ref="D7:D8"/>
    <mergeCell ref="B17:B18"/>
    <mergeCell ref="D17:D18"/>
    <mergeCell ref="B9:H9"/>
    <mergeCell ref="B10:B11"/>
    <mergeCell ref="K7:K8"/>
    <mergeCell ref="N7:N8"/>
    <mergeCell ref="N10:N11"/>
    <mergeCell ref="B12:H12"/>
    <mergeCell ref="B1:N1"/>
    <mergeCell ref="D10:D11"/>
    <mergeCell ref="K10:K1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92D050"/>
  </sheetPr>
  <dimension ref="A1:N24"/>
  <sheetViews>
    <sheetView topLeftCell="A18" zoomScaleNormal="100" workbookViewId="0">
      <selection activeCell="K23" sqref="K23"/>
    </sheetView>
  </sheetViews>
  <sheetFormatPr defaultRowHeight="12.75" x14ac:dyDescent="0.2"/>
  <cols>
    <col min="1" max="1" width="12.85546875" customWidth="1"/>
    <col min="2" max="2" width="15.85546875" customWidth="1"/>
    <col min="3" max="3" width="7.5703125" customWidth="1"/>
    <col min="5" max="5" width="10.42578125" customWidth="1"/>
    <col min="6" max="6" width="11.85546875" customWidth="1"/>
    <col min="7" max="7" width="9.85546875" customWidth="1"/>
    <col min="10" max="10" width="10" customWidth="1"/>
    <col min="11" max="11" width="11.28515625" customWidth="1"/>
    <col min="12" max="12" width="10.28515625" customWidth="1"/>
    <col min="13" max="13" width="12.5703125" customWidth="1"/>
    <col min="14" max="14" width="10" customWidth="1"/>
  </cols>
  <sheetData>
    <row r="1" spans="1:14" ht="18.75" customHeight="1" x14ac:dyDescent="0.2">
      <c r="A1" s="706" t="s">
        <v>276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</row>
    <row r="2" spans="1:14" ht="126" customHeight="1" x14ac:dyDescent="0.2">
      <c r="A2" s="5" t="s">
        <v>127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5" t="s">
        <v>15</v>
      </c>
      <c r="J2" s="5" t="s">
        <v>19</v>
      </c>
      <c r="K2" s="5" t="s">
        <v>20</v>
      </c>
      <c r="L2" s="5" t="s">
        <v>5</v>
      </c>
      <c r="M2" s="5" t="s">
        <v>12</v>
      </c>
      <c r="N2" s="5" t="s">
        <v>18</v>
      </c>
    </row>
    <row r="3" spans="1:14" x14ac:dyDescent="0.2">
      <c r="A3" s="29">
        <v>1</v>
      </c>
      <c r="B3" s="29">
        <v>2</v>
      </c>
      <c r="C3" s="29">
        <v>3</v>
      </c>
      <c r="D3" s="29">
        <v>4</v>
      </c>
      <c r="E3" s="29">
        <v>5</v>
      </c>
      <c r="F3" s="29">
        <v>6</v>
      </c>
      <c r="G3" s="29">
        <v>7</v>
      </c>
      <c r="H3" s="29">
        <v>8</v>
      </c>
      <c r="I3" s="29">
        <v>9</v>
      </c>
      <c r="J3" s="29">
        <v>10</v>
      </c>
      <c r="K3" s="29">
        <v>11</v>
      </c>
      <c r="L3" s="29">
        <v>12</v>
      </c>
      <c r="M3" s="30">
        <v>13</v>
      </c>
      <c r="N3" s="29">
        <v>14</v>
      </c>
    </row>
    <row r="4" spans="1:14" x14ac:dyDescent="0.2">
      <c r="A4" s="678" t="s">
        <v>130</v>
      </c>
      <c r="B4" s="656" t="s">
        <v>53</v>
      </c>
      <c r="C4" s="656"/>
      <c r="D4" s="656"/>
      <c r="E4" s="656"/>
      <c r="F4" s="656"/>
      <c r="G4" s="656"/>
      <c r="H4" s="656"/>
      <c r="I4" s="656"/>
      <c r="J4" s="656"/>
      <c r="K4" s="656"/>
      <c r="L4" s="656"/>
      <c r="M4" s="656"/>
      <c r="N4" s="656"/>
    </row>
    <row r="5" spans="1:14" x14ac:dyDescent="0.2">
      <c r="A5" s="679"/>
      <c r="B5" s="652" t="s">
        <v>54</v>
      </c>
      <c r="C5" s="652"/>
      <c r="D5" s="652"/>
      <c r="E5" s="652"/>
      <c r="F5" s="652"/>
      <c r="G5" s="652"/>
      <c r="H5" s="652"/>
      <c r="I5" s="652"/>
      <c r="J5" s="652"/>
      <c r="K5" s="652"/>
      <c r="L5" s="652"/>
      <c r="M5" s="652"/>
      <c r="N5" s="652"/>
    </row>
    <row r="6" spans="1:14" x14ac:dyDescent="0.2">
      <c r="A6" s="679"/>
      <c r="B6" s="656" t="s">
        <v>131</v>
      </c>
      <c r="C6" s="656"/>
      <c r="D6" s="656"/>
      <c r="E6" s="656"/>
      <c r="F6" s="656"/>
      <c r="G6" s="656"/>
      <c r="H6" s="656"/>
      <c r="I6" s="656"/>
      <c r="J6" s="656"/>
      <c r="K6" s="656"/>
      <c r="L6" s="656"/>
      <c r="M6" s="656"/>
      <c r="N6" s="656"/>
    </row>
    <row r="7" spans="1:14" ht="38.25" customHeight="1" x14ac:dyDescent="0.2">
      <c r="A7" s="679"/>
      <c r="B7" s="502" t="s">
        <v>47</v>
      </c>
      <c r="C7" s="254" t="s">
        <v>167</v>
      </c>
      <c r="D7" s="163" t="s">
        <v>6</v>
      </c>
      <c r="E7" s="165" t="s">
        <v>7</v>
      </c>
      <c r="F7" s="165" t="s">
        <v>16</v>
      </c>
      <c r="G7" s="165" t="s">
        <v>44</v>
      </c>
      <c r="H7" s="165">
        <v>3024</v>
      </c>
      <c r="I7" s="165">
        <v>1680</v>
      </c>
      <c r="J7" s="45">
        <f>I7/H7</f>
        <v>0.55555555555555558</v>
      </c>
      <c r="K7" s="680">
        <f>(J8+J7)/2</f>
        <v>0.77777777777777779</v>
      </c>
      <c r="L7" s="705" t="s">
        <v>219</v>
      </c>
      <c r="M7" s="128" t="s">
        <v>132</v>
      </c>
      <c r="N7" s="703" t="s">
        <v>141</v>
      </c>
    </row>
    <row r="8" spans="1:14" ht="45" customHeight="1" x14ac:dyDescent="0.2">
      <c r="A8" s="679"/>
      <c r="B8" s="503"/>
      <c r="C8" s="222"/>
      <c r="D8" s="164"/>
      <c r="E8" s="165" t="s">
        <v>7</v>
      </c>
      <c r="F8" s="16" t="s">
        <v>8</v>
      </c>
      <c r="G8" s="167" t="s">
        <v>9</v>
      </c>
      <c r="H8" s="165">
        <v>84</v>
      </c>
      <c r="I8" s="165">
        <v>84</v>
      </c>
      <c r="J8" s="45">
        <f>I8/H8</f>
        <v>1</v>
      </c>
      <c r="K8" s="681"/>
      <c r="L8" s="503"/>
      <c r="M8" s="128" t="s">
        <v>258</v>
      </c>
      <c r="N8" s="704"/>
    </row>
    <row r="9" spans="1:14" x14ac:dyDescent="0.2">
      <c r="A9" s="679"/>
      <c r="B9" s="670" t="s">
        <v>133</v>
      </c>
      <c r="C9" s="671"/>
      <c r="D9" s="671"/>
      <c r="E9" s="671"/>
      <c r="F9" s="671"/>
      <c r="G9" s="671"/>
      <c r="H9" s="671"/>
      <c r="I9" s="671"/>
      <c r="J9" s="671"/>
      <c r="K9" s="671"/>
      <c r="L9" s="671"/>
      <c r="M9" s="671"/>
      <c r="N9" s="672"/>
    </row>
    <row r="10" spans="1:14" ht="38.25" customHeight="1" x14ac:dyDescent="0.2">
      <c r="A10" s="679"/>
      <c r="B10" s="502" t="s">
        <v>47</v>
      </c>
      <c r="C10" s="254" t="s">
        <v>167</v>
      </c>
      <c r="D10" s="571" t="s">
        <v>6</v>
      </c>
      <c r="E10" s="215" t="s">
        <v>7</v>
      </c>
      <c r="F10" s="215" t="s">
        <v>16</v>
      </c>
      <c r="G10" s="215" t="s">
        <v>44</v>
      </c>
      <c r="H10" s="215">
        <v>14616</v>
      </c>
      <c r="I10" s="215">
        <v>8120</v>
      </c>
      <c r="J10" s="45">
        <f>I10/H10</f>
        <v>0.55555555555555558</v>
      </c>
      <c r="K10" s="680">
        <f>(J11+J10)/2</f>
        <v>0.77777777777777779</v>
      </c>
      <c r="L10" s="705" t="s">
        <v>219</v>
      </c>
      <c r="M10" s="128" t="s">
        <v>132</v>
      </c>
      <c r="N10" s="703" t="s">
        <v>141</v>
      </c>
    </row>
    <row r="11" spans="1:14" ht="43.5" customHeight="1" x14ac:dyDescent="0.2">
      <c r="A11" s="679"/>
      <c r="B11" s="503"/>
      <c r="C11" s="222"/>
      <c r="D11" s="572"/>
      <c r="E11" s="215" t="s">
        <v>7</v>
      </c>
      <c r="F11" s="16" t="s">
        <v>8</v>
      </c>
      <c r="G11" s="167" t="s">
        <v>9</v>
      </c>
      <c r="H11" s="215">
        <v>356</v>
      </c>
      <c r="I11" s="215">
        <v>356</v>
      </c>
      <c r="J11" s="45">
        <f>I11/H11</f>
        <v>1</v>
      </c>
      <c r="K11" s="681"/>
      <c r="L11" s="503"/>
      <c r="M11" s="128" t="s">
        <v>258</v>
      </c>
      <c r="N11" s="704"/>
    </row>
    <row r="12" spans="1:14" ht="12.75" customHeight="1" x14ac:dyDescent="0.2">
      <c r="A12" s="679"/>
      <c r="B12" s="516" t="s">
        <v>125</v>
      </c>
      <c r="C12" s="517"/>
      <c r="D12" s="517"/>
      <c r="E12" s="517"/>
      <c r="F12" s="517"/>
      <c r="G12" s="517"/>
      <c r="H12" s="517"/>
      <c r="I12" s="517"/>
      <c r="J12" s="517"/>
      <c r="K12" s="517"/>
      <c r="L12" s="517"/>
      <c r="M12" s="517"/>
      <c r="N12" s="518"/>
    </row>
    <row r="13" spans="1:14" ht="12.75" customHeight="1" x14ac:dyDescent="0.2">
      <c r="A13" s="679"/>
      <c r="B13" s="670" t="s">
        <v>131</v>
      </c>
      <c r="C13" s="671"/>
      <c r="D13" s="671"/>
      <c r="E13" s="671"/>
      <c r="F13" s="671"/>
      <c r="G13" s="671"/>
      <c r="H13" s="671"/>
      <c r="I13" s="671"/>
      <c r="J13" s="671"/>
      <c r="K13" s="671"/>
      <c r="L13" s="671"/>
      <c r="M13" s="671"/>
      <c r="N13" s="672"/>
    </row>
    <row r="14" spans="1:14" ht="64.150000000000006" customHeight="1" x14ac:dyDescent="0.2">
      <c r="A14" s="679"/>
      <c r="B14" s="502" t="s">
        <v>47</v>
      </c>
      <c r="C14" s="261" t="s">
        <v>167</v>
      </c>
      <c r="D14" s="571" t="s">
        <v>6</v>
      </c>
      <c r="E14" s="271" t="s">
        <v>7</v>
      </c>
      <c r="F14" s="271" t="s">
        <v>16</v>
      </c>
      <c r="G14" s="271" t="s">
        <v>44</v>
      </c>
      <c r="H14" s="271">
        <v>1440</v>
      </c>
      <c r="I14" s="271">
        <v>800</v>
      </c>
      <c r="J14" s="45">
        <f>I14/H14</f>
        <v>0.55555555555555558</v>
      </c>
      <c r="K14" s="680">
        <f>(J15+J14)/2</f>
        <v>0.77777777777777779</v>
      </c>
      <c r="L14" s="705" t="s">
        <v>219</v>
      </c>
      <c r="M14" s="128" t="s">
        <v>132</v>
      </c>
      <c r="N14" s="703" t="s">
        <v>141</v>
      </c>
    </row>
    <row r="15" spans="1:14" ht="27.75" customHeight="1" x14ac:dyDescent="0.2">
      <c r="A15" s="679"/>
      <c r="B15" s="503"/>
      <c r="C15" s="262"/>
      <c r="D15" s="572"/>
      <c r="E15" s="271" t="s">
        <v>7</v>
      </c>
      <c r="F15" s="16" t="s">
        <v>8</v>
      </c>
      <c r="G15" s="167" t="s">
        <v>9</v>
      </c>
      <c r="H15" s="271">
        <v>20</v>
      </c>
      <c r="I15" s="326">
        <v>20</v>
      </c>
      <c r="J15" s="45">
        <f>I15/H15</f>
        <v>1</v>
      </c>
      <c r="K15" s="681"/>
      <c r="L15" s="503"/>
      <c r="M15" s="128" t="s">
        <v>258</v>
      </c>
      <c r="N15" s="704"/>
    </row>
    <row r="16" spans="1:14" ht="18.75" customHeight="1" x14ac:dyDescent="0.2">
      <c r="B16" s="652" t="s">
        <v>155</v>
      </c>
      <c r="C16" s="652"/>
      <c r="D16" s="652"/>
      <c r="E16" s="652"/>
      <c r="F16" s="652"/>
      <c r="G16" s="652"/>
      <c r="H16" s="652"/>
      <c r="I16" s="652"/>
      <c r="J16" s="652"/>
      <c r="K16" s="652"/>
      <c r="L16" s="652"/>
      <c r="M16" s="652"/>
      <c r="N16" s="652"/>
    </row>
    <row r="17" spans="1:14" ht="99" customHeight="1" x14ac:dyDescent="0.2">
      <c r="A17" s="180"/>
      <c r="B17" s="163" t="s">
        <v>134</v>
      </c>
      <c r="C17" s="257" t="s">
        <v>185</v>
      </c>
      <c r="D17" s="163" t="s">
        <v>6</v>
      </c>
      <c r="E17" s="165" t="s">
        <v>7</v>
      </c>
      <c r="F17" s="165" t="s">
        <v>29</v>
      </c>
      <c r="G17" s="165" t="s">
        <v>135</v>
      </c>
      <c r="H17" s="165">
        <v>250</v>
      </c>
      <c r="I17" s="165">
        <v>157</v>
      </c>
      <c r="J17" s="45">
        <f>I17/H17</f>
        <v>0.628</v>
      </c>
      <c r="K17" s="330">
        <f>J17</f>
        <v>0.628</v>
      </c>
      <c r="L17" s="128" t="s">
        <v>219</v>
      </c>
      <c r="M17" s="128" t="s">
        <v>259</v>
      </c>
      <c r="N17" s="128" t="s">
        <v>141</v>
      </c>
    </row>
    <row r="18" spans="1:14" x14ac:dyDescent="0.2">
      <c r="B18" s="652" t="s">
        <v>156</v>
      </c>
      <c r="C18" s="652"/>
      <c r="D18" s="652"/>
      <c r="E18" s="652"/>
      <c r="F18" s="652"/>
      <c r="G18" s="652"/>
      <c r="H18" s="652"/>
      <c r="I18" s="652"/>
      <c r="J18" s="652"/>
      <c r="K18" s="652"/>
      <c r="L18" s="652"/>
      <c r="M18" s="652"/>
      <c r="N18" s="652"/>
    </row>
    <row r="19" spans="1:14" ht="96" x14ac:dyDescent="0.2">
      <c r="B19" s="163" t="s">
        <v>136</v>
      </c>
      <c r="C19" s="257" t="s">
        <v>186</v>
      </c>
      <c r="D19" s="163" t="s">
        <v>6</v>
      </c>
      <c r="E19" s="165" t="s">
        <v>7</v>
      </c>
      <c r="F19" s="165" t="s">
        <v>29</v>
      </c>
      <c r="G19" s="165" t="s">
        <v>135</v>
      </c>
      <c r="H19" s="165">
        <v>200</v>
      </c>
      <c r="I19" s="165">
        <v>132</v>
      </c>
      <c r="J19" s="45">
        <f>I19/H19</f>
        <v>0.66</v>
      </c>
      <c r="K19" s="330">
        <f>J19</f>
        <v>0.66</v>
      </c>
      <c r="L19" s="128" t="s">
        <v>219</v>
      </c>
      <c r="M19" s="128" t="s">
        <v>259</v>
      </c>
      <c r="N19" s="128" t="s">
        <v>141</v>
      </c>
    </row>
    <row r="20" spans="1:14" ht="16.5" customHeight="1" x14ac:dyDescent="0.2">
      <c r="B20" s="652" t="s">
        <v>157</v>
      </c>
      <c r="C20" s="652"/>
      <c r="D20" s="652"/>
      <c r="E20" s="652"/>
      <c r="F20" s="652"/>
      <c r="G20" s="652"/>
      <c r="H20" s="652"/>
      <c r="I20" s="652"/>
      <c r="J20" s="652"/>
      <c r="K20" s="652"/>
      <c r="L20" s="652"/>
      <c r="M20" s="652"/>
      <c r="N20" s="652"/>
    </row>
    <row r="21" spans="1:14" ht="99" customHeight="1" x14ac:dyDescent="0.2">
      <c r="B21" s="163" t="s">
        <v>137</v>
      </c>
      <c r="C21" s="257" t="s">
        <v>187</v>
      </c>
      <c r="D21" s="163" t="s">
        <v>6</v>
      </c>
      <c r="E21" s="165" t="s">
        <v>7</v>
      </c>
      <c r="F21" s="165" t="s">
        <v>29</v>
      </c>
      <c r="G21" s="165" t="s">
        <v>135</v>
      </c>
      <c r="H21" s="165">
        <v>150</v>
      </c>
      <c r="I21" s="165">
        <v>109</v>
      </c>
      <c r="J21" s="45">
        <f>I21/H21</f>
        <v>0.72666666666666668</v>
      </c>
      <c r="K21" s="330">
        <f>J21</f>
        <v>0.72666666666666668</v>
      </c>
      <c r="L21" s="128" t="s">
        <v>219</v>
      </c>
      <c r="M21" s="128" t="s">
        <v>259</v>
      </c>
      <c r="N21" s="128" t="s">
        <v>141</v>
      </c>
    </row>
    <row r="22" spans="1:14" x14ac:dyDescent="0.2">
      <c r="B22" s="652" t="s">
        <v>158</v>
      </c>
      <c r="C22" s="652"/>
      <c r="D22" s="652"/>
      <c r="E22" s="652"/>
      <c r="F22" s="652"/>
      <c r="G22" s="652"/>
      <c r="H22" s="652"/>
      <c r="I22" s="652"/>
      <c r="J22" s="652"/>
      <c r="K22" s="652"/>
      <c r="L22" s="652"/>
      <c r="M22" s="652"/>
      <c r="N22" s="652"/>
    </row>
    <row r="23" spans="1:14" ht="127.5" x14ac:dyDescent="0.2">
      <c r="B23" s="165" t="s">
        <v>138</v>
      </c>
      <c r="C23" s="259" t="s">
        <v>188</v>
      </c>
      <c r="D23" s="165" t="s">
        <v>6</v>
      </c>
      <c r="E23" s="165" t="s">
        <v>7</v>
      </c>
      <c r="F23" s="165" t="s">
        <v>29</v>
      </c>
      <c r="G23" s="165" t="s">
        <v>135</v>
      </c>
      <c r="H23" s="165">
        <v>300</v>
      </c>
      <c r="I23" s="165">
        <v>159</v>
      </c>
      <c r="J23" s="45">
        <f>I23/H23</f>
        <v>0.53</v>
      </c>
      <c r="K23" s="352">
        <f>J23</f>
        <v>0.53</v>
      </c>
      <c r="L23" s="128" t="s">
        <v>219</v>
      </c>
      <c r="M23" s="128" t="s">
        <v>260</v>
      </c>
      <c r="N23" s="128" t="s">
        <v>141</v>
      </c>
    </row>
    <row r="24" spans="1:14" x14ac:dyDescent="0.2">
      <c r="B24" s="118" t="s">
        <v>106</v>
      </c>
      <c r="C24" s="118"/>
    </row>
  </sheetData>
  <mergeCells count="26">
    <mergeCell ref="B5:N5"/>
    <mergeCell ref="B6:N6"/>
    <mergeCell ref="B7:B8"/>
    <mergeCell ref="B20:N20"/>
    <mergeCell ref="B18:N18"/>
    <mergeCell ref="L7:L8"/>
    <mergeCell ref="A1:N1"/>
    <mergeCell ref="K7:K8"/>
    <mergeCell ref="N7:N8"/>
    <mergeCell ref="B12:N12"/>
    <mergeCell ref="B9:N9"/>
    <mergeCell ref="B10:B11"/>
    <mergeCell ref="D10:D11"/>
    <mergeCell ref="K10:K11"/>
    <mergeCell ref="A4:A15"/>
    <mergeCell ref="B4:N4"/>
    <mergeCell ref="B22:N22"/>
    <mergeCell ref="B16:N16"/>
    <mergeCell ref="K14:K15"/>
    <mergeCell ref="N14:N15"/>
    <mergeCell ref="L10:L11"/>
    <mergeCell ref="L14:L15"/>
    <mergeCell ref="N10:N11"/>
    <mergeCell ref="B13:N13"/>
    <mergeCell ref="B14:B15"/>
    <mergeCell ref="D14:D15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N13"/>
  <sheetViews>
    <sheetView topLeftCell="A8" zoomScale="98" zoomScaleNormal="98" workbookViewId="0">
      <selection activeCell="Q25" sqref="Q25"/>
    </sheetView>
  </sheetViews>
  <sheetFormatPr defaultRowHeight="12.75" x14ac:dyDescent="0.2"/>
  <cols>
    <col min="1" max="1" width="15.28515625" customWidth="1"/>
    <col min="2" max="2" width="12.28515625" customWidth="1"/>
    <col min="5" max="5" width="13.14062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x14ac:dyDescent="0.2">
      <c r="A4" s="550" t="s">
        <v>291</v>
      </c>
      <c r="B4" s="117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102" x14ac:dyDescent="0.2">
      <c r="A7" s="26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6</v>
      </c>
      <c r="I7" s="80">
        <v>7</v>
      </c>
      <c r="J7" s="41">
        <v>1.1000000000000001</v>
      </c>
      <c r="K7" s="415">
        <f>J7</f>
        <v>1.1000000000000001</v>
      </c>
      <c r="L7" s="16"/>
      <c r="M7" s="16" t="s">
        <v>13</v>
      </c>
      <c r="N7" s="414" t="s">
        <v>140</v>
      </c>
    </row>
    <row r="8" spans="1:14" x14ac:dyDescent="0.2">
      <c r="A8" s="26"/>
      <c r="B8" s="35" t="s">
        <v>85</v>
      </c>
      <c r="C8" s="241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x14ac:dyDescent="0.2">
      <c r="A9" s="23"/>
      <c r="B9" s="520" t="s">
        <v>109</v>
      </c>
      <c r="C9" s="521"/>
      <c r="D9" s="521"/>
      <c r="E9" s="521"/>
      <c r="F9" s="521"/>
      <c r="G9" s="521"/>
      <c r="H9" s="521"/>
      <c r="I9" s="521"/>
      <c r="J9" s="521"/>
      <c r="K9" s="522"/>
      <c r="L9" s="15"/>
      <c r="M9" s="15"/>
      <c r="N9" s="40"/>
    </row>
    <row r="10" spans="1:14" ht="102" x14ac:dyDescent="0.2">
      <c r="A10" s="23"/>
      <c r="B10" s="61" t="s">
        <v>31</v>
      </c>
      <c r="C10" s="61" t="s">
        <v>166</v>
      </c>
      <c r="D10" s="79" t="s">
        <v>6</v>
      </c>
      <c r="E10" s="46" t="s">
        <v>7</v>
      </c>
      <c r="F10" s="46" t="s">
        <v>8</v>
      </c>
      <c r="G10" s="79" t="s">
        <v>9</v>
      </c>
      <c r="H10" s="79">
        <v>6</v>
      </c>
      <c r="I10" s="79">
        <v>6</v>
      </c>
      <c r="J10" s="41">
        <f>I10/H10</f>
        <v>1</v>
      </c>
      <c r="K10" s="415">
        <f>J10</f>
        <v>1</v>
      </c>
      <c r="L10" s="16"/>
      <c r="M10" s="16" t="s">
        <v>13</v>
      </c>
      <c r="N10" s="414" t="s">
        <v>140</v>
      </c>
    </row>
    <row r="11" spans="1:14" x14ac:dyDescent="0.2">
      <c r="A11" s="23"/>
      <c r="B11" s="520" t="s">
        <v>110</v>
      </c>
      <c r="C11" s="521"/>
      <c r="D11" s="521"/>
      <c r="E11" s="521"/>
      <c r="F11" s="521"/>
      <c r="G11" s="521"/>
      <c r="H11" s="521"/>
      <c r="I11" s="521"/>
      <c r="J11" s="521"/>
      <c r="K11" s="522"/>
      <c r="L11" s="15"/>
      <c r="M11" s="15"/>
      <c r="N11" s="40"/>
    </row>
    <row r="12" spans="1:14" ht="108.75" customHeight="1" x14ac:dyDescent="0.2">
      <c r="A12" s="23"/>
      <c r="B12" s="63" t="s">
        <v>34</v>
      </c>
      <c r="C12" s="63" t="s">
        <v>166</v>
      </c>
      <c r="D12" s="79" t="s">
        <v>6</v>
      </c>
      <c r="E12" s="46" t="s">
        <v>7</v>
      </c>
      <c r="F12" s="46" t="s">
        <v>8</v>
      </c>
      <c r="G12" s="79" t="s">
        <v>9</v>
      </c>
      <c r="H12" s="79">
        <v>1</v>
      </c>
      <c r="I12" s="79">
        <v>1</v>
      </c>
      <c r="J12" s="41">
        <f>I12/H12</f>
        <v>1</v>
      </c>
      <c r="K12" s="45">
        <f>J12</f>
        <v>1</v>
      </c>
      <c r="L12" s="16"/>
      <c r="M12" s="16" t="s">
        <v>13</v>
      </c>
      <c r="N12" s="414" t="s">
        <v>140</v>
      </c>
    </row>
    <row r="13" spans="1:14" x14ac:dyDescent="0.2">
      <c r="B13" s="118" t="s">
        <v>145</v>
      </c>
      <c r="C13" s="118"/>
    </row>
  </sheetData>
  <mergeCells count="4">
    <mergeCell ref="A4:A6"/>
    <mergeCell ref="B9:K9"/>
    <mergeCell ref="B11:K11"/>
    <mergeCell ref="B1:N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28" workbookViewId="0">
      <selection activeCell="P35" sqref="P35"/>
    </sheetView>
  </sheetViews>
  <sheetFormatPr defaultRowHeight="12.75" x14ac:dyDescent="0.2"/>
  <cols>
    <col min="1" max="1" width="14.28515625" customWidth="1"/>
    <col min="2" max="2" width="15" customWidth="1"/>
    <col min="13" max="13" width="12.85546875" customWidth="1"/>
    <col min="14" max="14" width="11.42578125" customWidth="1"/>
  </cols>
  <sheetData>
    <row r="1" spans="1:14" ht="18.75" customHeight="1" x14ac:dyDescent="0.2">
      <c r="B1" s="706" t="s">
        <v>276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ht="15.75" customHeight="1" x14ac:dyDescent="0.2">
      <c r="A4" s="514" t="s">
        <v>310</v>
      </c>
      <c r="B4" s="34" t="s">
        <v>17</v>
      </c>
      <c r="C4" s="240"/>
      <c r="D4" s="15"/>
      <c r="E4" s="15"/>
      <c r="F4" s="15"/>
      <c r="G4" s="15"/>
      <c r="H4" s="10"/>
      <c r="I4" s="10"/>
      <c r="J4" s="10"/>
      <c r="K4" s="10"/>
      <c r="L4" s="10"/>
      <c r="M4" s="21"/>
      <c r="N4" s="11"/>
    </row>
    <row r="5" spans="1:14" x14ac:dyDescent="0.2">
      <c r="A5" s="515"/>
      <c r="B5" s="35" t="s">
        <v>30</v>
      </c>
      <c r="C5" s="241"/>
      <c r="D5" s="32"/>
      <c r="E5" s="32"/>
      <c r="F5" s="32"/>
      <c r="G5" s="32"/>
      <c r="H5" s="32"/>
      <c r="I5" s="32"/>
      <c r="J5" s="32"/>
      <c r="K5" s="32"/>
      <c r="L5" s="32"/>
      <c r="M5" s="32"/>
      <c r="N5" s="55"/>
    </row>
    <row r="6" spans="1:14" x14ac:dyDescent="0.2">
      <c r="A6" s="515"/>
      <c r="B6" s="37" t="s">
        <v>22</v>
      </c>
      <c r="C6" s="242"/>
      <c r="D6" s="32"/>
      <c r="E6" s="32"/>
      <c r="F6" s="32"/>
      <c r="G6" s="32"/>
      <c r="H6" s="32"/>
      <c r="I6" s="32"/>
      <c r="J6" s="32"/>
      <c r="K6" s="32"/>
      <c r="L6" s="32"/>
      <c r="M6" s="32"/>
      <c r="N6" s="55"/>
    </row>
    <row r="7" spans="1:14" ht="109.5" customHeight="1" x14ac:dyDescent="0.2">
      <c r="A7" s="304"/>
      <c r="B7" s="120" t="s">
        <v>31</v>
      </c>
      <c r="C7" s="120" t="s">
        <v>165</v>
      </c>
      <c r="D7" s="64" t="s">
        <v>6</v>
      </c>
      <c r="E7" s="63" t="s">
        <v>7</v>
      </c>
      <c r="F7" s="63" t="s">
        <v>8</v>
      </c>
      <c r="G7" s="64" t="s">
        <v>9</v>
      </c>
      <c r="H7" s="347">
        <v>60</v>
      </c>
      <c r="I7" s="347">
        <v>59</v>
      </c>
      <c r="J7" s="405">
        <f>I7/H7</f>
        <v>0.98333333333333328</v>
      </c>
      <c r="K7" s="421">
        <f>J7</f>
        <v>0.98333333333333328</v>
      </c>
      <c r="L7" s="429"/>
      <c r="M7" s="428" t="s">
        <v>32</v>
      </c>
      <c r="N7" s="185" t="s">
        <v>51</v>
      </c>
    </row>
    <row r="8" spans="1:14" ht="12.75" customHeight="1" x14ac:dyDescent="0.2">
      <c r="A8" s="304"/>
      <c r="B8" s="504" t="s">
        <v>292</v>
      </c>
      <c r="C8" s="505"/>
      <c r="D8" s="505"/>
      <c r="E8" s="505"/>
      <c r="F8" s="505"/>
      <c r="G8" s="505"/>
      <c r="H8" s="505"/>
      <c r="I8" s="505"/>
      <c r="J8" s="505"/>
      <c r="K8" s="505"/>
      <c r="L8" s="505"/>
      <c r="M8" s="505"/>
      <c r="N8" s="506"/>
    </row>
    <row r="9" spans="1:14" ht="122.25" customHeight="1" x14ac:dyDescent="0.2">
      <c r="A9" s="304"/>
      <c r="B9" s="150" t="s">
        <v>31</v>
      </c>
      <c r="C9" s="150" t="s">
        <v>165</v>
      </c>
      <c r="D9" s="64" t="s">
        <v>6</v>
      </c>
      <c r="E9" s="63" t="s">
        <v>7</v>
      </c>
      <c r="F9" s="63" t="s">
        <v>8</v>
      </c>
      <c r="G9" s="64" t="s">
        <v>9</v>
      </c>
      <c r="H9" s="77">
        <v>5</v>
      </c>
      <c r="I9" s="77">
        <v>5</v>
      </c>
      <c r="J9" s="406">
        <v>1</v>
      </c>
      <c r="K9" s="406">
        <f>J9</f>
        <v>1</v>
      </c>
      <c r="L9" s="124"/>
      <c r="M9" s="429" t="s">
        <v>32</v>
      </c>
      <c r="N9" s="63" t="s">
        <v>52</v>
      </c>
    </row>
    <row r="10" spans="1:14" x14ac:dyDescent="0.2">
      <c r="A10" s="304"/>
      <c r="B10" s="145" t="s">
        <v>85</v>
      </c>
      <c r="C10" s="145"/>
      <c r="D10" s="146"/>
      <c r="E10" s="147"/>
      <c r="F10" s="147"/>
      <c r="G10" s="146"/>
      <c r="H10" s="53"/>
      <c r="I10" s="53"/>
      <c r="J10" s="426"/>
      <c r="K10" s="426"/>
      <c r="L10" s="426"/>
      <c r="M10" s="426"/>
      <c r="N10" s="416"/>
    </row>
    <row r="11" spans="1:14" ht="12.75" customHeight="1" x14ac:dyDescent="0.2">
      <c r="A11" s="304"/>
      <c r="B11" s="520" t="s">
        <v>78</v>
      </c>
      <c r="C11" s="521"/>
      <c r="D11" s="521"/>
      <c r="E11" s="521"/>
      <c r="F11" s="521"/>
      <c r="G11" s="521"/>
      <c r="H11" s="521"/>
      <c r="I11" s="521"/>
      <c r="J11" s="521"/>
      <c r="K11" s="521"/>
      <c r="L11" s="521"/>
      <c r="M11" s="707"/>
      <c r="N11" s="420"/>
    </row>
    <row r="12" spans="1:14" ht="89.25" x14ac:dyDescent="0.2">
      <c r="A12" s="304"/>
      <c r="B12" s="50" t="s">
        <v>34</v>
      </c>
      <c r="C12" s="50" t="s">
        <v>166</v>
      </c>
      <c r="D12" s="64" t="s">
        <v>6</v>
      </c>
      <c r="E12" s="63" t="s">
        <v>7</v>
      </c>
      <c r="F12" s="63" t="s">
        <v>8</v>
      </c>
      <c r="G12" s="64" t="s">
        <v>9</v>
      </c>
      <c r="H12" s="54">
        <v>62</v>
      </c>
      <c r="I12" s="54">
        <v>63</v>
      </c>
      <c r="J12" s="56">
        <f>I12/H12</f>
        <v>1.0161290322580645</v>
      </c>
      <c r="K12" s="423">
        <f>J12</f>
        <v>1.0161290322580645</v>
      </c>
      <c r="L12" s="428"/>
      <c r="M12" s="429" t="s">
        <v>32</v>
      </c>
      <c r="N12" s="63" t="s">
        <v>52</v>
      </c>
    </row>
    <row r="13" spans="1:14" ht="12.75" customHeight="1" x14ac:dyDescent="0.2">
      <c r="A13" s="304"/>
      <c r="B13" s="504" t="s">
        <v>292</v>
      </c>
      <c r="C13" s="505"/>
      <c r="D13" s="505"/>
      <c r="E13" s="505"/>
      <c r="F13" s="505"/>
      <c r="G13" s="505"/>
      <c r="H13" s="505"/>
      <c r="I13" s="505"/>
      <c r="J13" s="505"/>
      <c r="K13" s="505"/>
      <c r="L13" s="505"/>
      <c r="M13" s="505"/>
      <c r="N13" s="506"/>
    </row>
    <row r="14" spans="1:14" ht="89.25" x14ac:dyDescent="0.2">
      <c r="A14" s="304"/>
      <c r="B14" s="150" t="s">
        <v>34</v>
      </c>
      <c r="C14" s="150" t="s">
        <v>165</v>
      </c>
      <c r="D14" s="64" t="s">
        <v>6</v>
      </c>
      <c r="E14" s="63" t="s">
        <v>7</v>
      </c>
      <c r="F14" s="63" t="s">
        <v>8</v>
      </c>
      <c r="G14" s="64" t="s">
        <v>9</v>
      </c>
      <c r="H14" s="77">
        <v>6</v>
      </c>
      <c r="I14" s="77">
        <v>6</v>
      </c>
      <c r="J14" s="406">
        <v>1</v>
      </c>
      <c r="K14" s="406">
        <f>J14</f>
        <v>1</v>
      </c>
      <c r="L14" s="124"/>
      <c r="M14" s="429" t="s">
        <v>32</v>
      </c>
      <c r="N14" s="63" t="s">
        <v>52</v>
      </c>
    </row>
    <row r="15" spans="1:14" ht="12.75" customHeight="1" x14ac:dyDescent="0.2">
      <c r="A15" s="304"/>
      <c r="B15" s="504" t="s">
        <v>27</v>
      </c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505"/>
      <c r="N15" s="506"/>
    </row>
    <row r="16" spans="1:14" ht="89.25" x14ac:dyDescent="0.2">
      <c r="A16" s="304"/>
      <c r="B16" s="150" t="s">
        <v>34</v>
      </c>
      <c r="C16" s="150" t="s">
        <v>166</v>
      </c>
      <c r="D16" s="64" t="s">
        <v>6</v>
      </c>
      <c r="E16" s="63" t="s">
        <v>7</v>
      </c>
      <c r="F16" s="63" t="s">
        <v>8</v>
      </c>
      <c r="G16" s="64" t="s">
        <v>9</v>
      </c>
      <c r="H16" s="148">
        <v>1</v>
      </c>
      <c r="I16" s="148">
        <v>1</v>
      </c>
      <c r="J16" s="149">
        <f>I16/H16</f>
        <v>1</v>
      </c>
      <c r="K16" s="151">
        <f>J16</f>
        <v>1</v>
      </c>
      <c r="L16" s="124"/>
      <c r="M16" s="428" t="s">
        <v>32</v>
      </c>
      <c r="N16" s="63" t="s">
        <v>52</v>
      </c>
    </row>
    <row r="17" spans="1:14" ht="12.75" customHeight="1" x14ac:dyDescent="0.2">
      <c r="A17" s="304"/>
      <c r="B17" s="516" t="s">
        <v>79</v>
      </c>
      <c r="C17" s="517"/>
      <c r="D17" s="517"/>
      <c r="E17" s="517"/>
      <c r="F17" s="517"/>
      <c r="G17" s="517"/>
      <c r="H17" s="517"/>
      <c r="I17" s="517"/>
      <c r="J17" s="517"/>
      <c r="K17" s="517"/>
      <c r="L17" s="517"/>
      <c r="M17" s="517"/>
      <c r="N17" s="518"/>
    </row>
    <row r="18" spans="1:14" ht="12.75" customHeight="1" x14ac:dyDescent="0.2">
      <c r="A18" s="304"/>
      <c r="B18" s="516" t="s">
        <v>78</v>
      </c>
      <c r="C18" s="517"/>
      <c r="D18" s="517"/>
      <c r="E18" s="517"/>
      <c r="F18" s="517"/>
      <c r="G18" s="517"/>
      <c r="H18" s="517"/>
      <c r="I18" s="517"/>
      <c r="J18" s="517"/>
      <c r="K18" s="517"/>
      <c r="L18" s="517"/>
      <c r="M18" s="517"/>
      <c r="N18" s="518"/>
    </row>
    <row r="19" spans="1:14" ht="76.5" x14ac:dyDescent="0.2">
      <c r="A19" s="338"/>
      <c r="B19" s="333" t="s">
        <v>35</v>
      </c>
      <c r="C19" s="333" t="s">
        <v>170</v>
      </c>
      <c r="D19" s="317" t="s">
        <v>6</v>
      </c>
      <c r="E19" s="186" t="s">
        <v>7</v>
      </c>
      <c r="F19" s="186" t="s">
        <v>8</v>
      </c>
      <c r="G19" s="317" t="s">
        <v>9</v>
      </c>
      <c r="H19" s="416">
        <v>12</v>
      </c>
      <c r="I19" s="416">
        <v>12</v>
      </c>
      <c r="J19" s="142">
        <f>I19/H19</f>
        <v>1</v>
      </c>
      <c r="K19" s="142">
        <f>J19</f>
        <v>1</v>
      </c>
      <c r="L19" s="335"/>
      <c r="M19" s="428" t="s">
        <v>32</v>
      </c>
      <c r="N19" s="185" t="s">
        <v>52</v>
      </c>
    </row>
    <row r="20" spans="1:14" ht="12.75" customHeight="1" x14ac:dyDescent="0.2">
      <c r="A20" s="304"/>
      <c r="B20" s="516" t="s">
        <v>80</v>
      </c>
      <c r="C20" s="517"/>
      <c r="D20" s="517"/>
      <c r="E20" s="517"/>
      <c r="F20" s="517"/>
      <c r="G20" s="517"/>
      <c r="H20" s="517"/>
      <c r="I20" s="517"/>
      <c r="J20" s="517"/>
      <c r="K20" s="517"/>
      <c r="L20" s="517"/>
      <c r="M20" s="517"/>
      <c r="N20" s="518"/>
    </row>
    <row r="21" spans="1:14" ht="12.75" customHeight="1" x14ac:dyDescent="0.2">
      <c r="A21" s="304"/>
      <c r="B21" s="499" t="s">
        <v>193</v>
      </c>
      <c r="C21" s="500"/>
      <c r="D21" s="500"/>
      <c r="E21" s="500"/>
      <c r="F21" s="500"/>
      <c r="G21" s="500"/>
      <c r="H21" s="500"/>
      <c r="I21" s="500"/>
      <c r="J21" s="500"/>
      <c r="K21" s="500"/>
      <c r="L21" s="500"/>
      <c r="M21" s="500"/>
      <c r="N21" s="501"/>
    </row>
    <row r="22" spans="1:14" ht="60" x14ac:dyDescent="0.2">
      <c r="A22" s="304"/>
      <c r="B22" s="491" t="s">
        <v>47</v>
      </c>
      <c r="C22" s="417" t="s">
        <v>167</v>
      </c>
      <c r="D22" s="493" t="s">
        <v>6</v>
      </c>
      <c r="E22" s="128" t="s">
        <v>7</v>
      </c>
      <c r="F22" s="128" t="s">
        <v>16</v>
      </c>
      <c r="G22" s="96" t="s">
        <v>24</v>
      </c>
      <c r="H22" s="128">
        <v>48348</v>
      </c>
      <c r="I22" s="128">
        <v>25596</v>
      </c>
      <c r="J22" s="143">
        <f>I22/H22</f>
        <v>0.52941176470588236</v>
      </c>
      <c r="K22" s="495">
        <f>(J22+J23)/2</f>
        <v>0.76470588235294112</v>
      </c>
      <c r="L22" s="93" t="s">
        <v>38</v>
      </c>
      <c r="M22" s="128" t="s">
        <v>39</v>
      </c>
      <c r="N22" s="497" t="s">
        <v>143</v>
      </c>
    </row>
    <row r="23" spans="1:14" ht="36" x14ac:dyDescent="0.2">
      <c r="A23" s="304"/>
      <c r="B23" s="492"/>
      <c r="C23" s="418"/>
      <c r="D23" s="494"/>
      <c r="E23" s="128" t="s">
        <v>7</v>
      </c>
      <c r="F23" s="128" t="s">
        <v>8</v>
      </c>
      <c r="G23" s="96" t="s">
        <v>9</v>
      </c>
      <c r="H23" s="128">
        <v>79</v>
      </c>
      <c r="I23" s="128">
        <v>79</v>
      </c>
      <c r="J23" s="143">
        <f>I23/H23</f>
        <v>1</v>
      </c>
      <c r="K23" s="496"/>
      <c r="L23" s="144"/>
      <c r="M23" s="93" t="s">
        <v>315</v>
      </c>
      <c r="N23" s="498"/>
    </row>
    <row r="24" spans="1:14" ht="12.75" customHeight="1" x14ac:dyDescent="0.2">
      <c r="A24" s="304"/>
      <c r="B24" s="499" t="s">
        <v>194</v>
      </c>
      <c r="C24" s="500"/>
      <c r="D24" s="500"/>
      <c r="E24" s="500"/>
      <c r="F24" s="500"/>
      <c r="G24" s="500"/>
      <c r="H24" s="500"/>
      <c r="I24" s="500"/>
      <c r="J24" s="500"/>
      <c r="K24" s="500"/>
      <c r="L24" s="500"/>
      <c r="M24" s="500"/>
      <c r="N24" s="501"/>
    </row>
    <row r="25" spans="1:14" ht="60" x14ac:dyDescent="0.2">
      <c r="A25" s="304"/>
      <c r="B25" s="491" t="s">
        <v>47</v>
      </c>
      <c r="C25" s="417" t="s">
        <v>167</v>
      </c>
      <c r="D25" s="493" t="s">
        <v>6</v>
      </c>
      <c r="E25" s="128" t="s">
        <v>7</v>
      </c>
      <c r="F25" s="128" t="s">
        <v>16</v>
      </c>
      <c r="G25" s="96" t="s">
        <v>24</v>
      </c>
      <c r="H25" s="128">
        <v>1224</v>
      </c>
      <c r="I25" s="128">
        <v>648</v>
      </c>
      <c r="J25" s="143">
        <f>I25/H25</f>
        <v>0.52941176470588236</v>
      </c>
      <c r="K25" s="495">
        <f>(J25+J26)/2</f>
        <v>0.76470588235294112</v>
      </c>
      <c r="L25" s="93" t="s">
        <v>38</v>
      </c>
      <c r="M25" s="128" t="s">
        <v>39</v>
      </c>
      <c r="N25" s="497" t="s">
        <v>143</v>
      </c>
    </row>
    <row r="26" spans="1:14" ht="36" x14ac:dyDescent="0.2">
      <c r="A26" s="304"/>
      <c r="B26" s="492"/>
      <c r="C26" s="418"/>
      <c r="D26" s="494"/>
      <c r="E26" s="128" t="s">
        <v>7</v>
      </c>
      <c r="F26" s="128" t="s">
        <v>8</v>
      </c>
      <c r="G26" s="96" t="s">
        <v>9</v>
      </c>
      <c r="H26" s="128">
        <v>12</v>
      </c>
      <c r="I26" s="128">
        <v>12</v>
      </c>
      <c r="J26" s="143">
        <f>I26/H26</f>
        <v>1</v>
      </c>
      <c r="K26" s="496"/>
      <c r="L26" s="144"/>
      <c r="M26" s="93" t="s">
        <v>315</v>
      </c>
      <c r="N26" s="498"/>
    </row>
    <row r="27" spans="1:14" ht="12.75" customHeight="1" x14ac:dyDescent="0.2">
      <c r="A27" s="304"/>
      <c r="B27" s="499" t="s">
        <v>195</v>
      </c>
      <c r="C27" s="500"/>
      <c r="D27" s="500"/>
      <c r="E27" s="500"/>
      <c r="F27" s="500"/>
      <c r="G27" s="500"/>
      <c r="H27" s="500"/>
      <c r="I27" s="500"/>
      <c r="J27" s="500"/>
      <c r="K27" s="500"/>
      <c r="L27" s="500"/>
      <c r="M27" s="500"/>
      <c r="N27" s="501"/>
    </row>
    <row r="28" spans="1:14" ht="60" x14ac:dyDescent="0.2">
      <c r="A28" s="304"/>
      <c r="B28" s="491" t="s">
        <v>47</v>
      </c>
      <c r="C28" s="417" t="s">
        <v>167</v>
      </c>
      <c r="D28" s="493" t="s">
        <v>6</v>
      </c>
      <c r="E28" s="128" t="s">
        <v>7</v>
      </c>
      <c r="F28" s="128" t="s">
        <v>16</v>
      </c>
      <c r="G28" s="96" t="s">
        <v>24</v>
      </c>
      <c r="H28" s="128">
        <v>26316</v>
      </c>
      <c r="I28" s="128">
        <v>13932</v>
      </c>
      <c r="J28" s="143">
        <f>I28/H28</f>
        <v>0.52941176470588236</v>
      </c>
      <c r="K28" s="495">
        <f>(J28+J29)/2</f>
        <v>0.76470588235294112</v>
      </c>
      <c r="L28" s="93" t="s">
        <v>38</v>
      </c>
      <c r="M28" s="128" t="s">
        <v>39</v>
      </c>
      <c r="N28" s="497" t="s">
        <v>143</v>
      </c>
    </row>
    <row r="29" spans="1:14" ht="36" x14ac:dyDescent="0.2">
      <c r="A29" s="304"/>
      <c r="B29" s="492"/>
      <c r="C29" s="418"/>
      <c r="D29" s="494"/>
      <c r="E29" s="128" t="s">
        <v>7</v>
      </c>
      <c r="F29" s="128" t="s">
        <v>8</v>
      </c>
      <c r="G29" s="96" t="s">
        <v>9</v>
      </c>
      <c r="H29" s="128">
        <v>86</v>
      </c>
      <c r="I29" s="128">
        <v>86</v>
      </c>
      <c r="J29" s="143">
        <f>I29/H29</f>
        <v>1</v>
      </c>
      <c r="K29" s="496"/>
      <c r="L29" s="144"/>
      <c r="M29" s="93" t="s">
        <v>315</v>
      </c>
      <c r="N29" s="498"/>
    </row>
    <row r="30" spans="1:14" ht="12.75" customHeight="1" x14ac:dyDescent="0.2">
      <c r="A30" s="304"/>
      <c r="B30" s="499" t="s">
        <v>225</v>
      </c>
      <c r="C30" s="500"/>
      <c r="D30" s="500"/>
      <c r="E30" s="500"/>
      <c r="F30" s="500"/>
      <c r="G30" s="500"/>
      <c r="H30" s="500"/>
      <c r="I30" s="500"/>
      <c r="J30" s="500"/>
      <c r="K30" s="500"/>
      <c r="L30" s="500"/>
      <c r="M30" s="500"/>
      <c r="N30" s="501"/>
    </row>
    <row r="31" spans="1:14" ht="60" x14ac:dyDescent="0.2">
      <c r="A31" s="304"/>
      <c r="B31" s="491" t="s">
        <v>47</v>
      </c>
      <c r="C31" s="417" t="s">
        <v>167</v>
      </c>
      <c r="D31" s="493" t="s">
        <v>6</v>
      </c>
      <c r="E31" s="128" t="s">
        <v>7</v>
      </c>
      <c r="F31" s="128" t="s">
        <v>16</v>
      </c>
      <c r="G31" s="96" t="s">
        <v>24</v>
      </c>
      <c r="H31" s="128">
        <v>1836</v>
      </c>
      <c r="I31" s="128">
        <v>942</v>
      </c>
      <c r="J31" s="143">
        <f>I31/H31</f>
        <v>0.51307189542483655</v>
      </c>
      <c r="K31" s="495">
        <f>(J31+J32)/2</f>
        <v>0.75653594771241828</v>
      </c>
      <c r="L31" s="93" t="s">
        <v>38</v>
      </c>
      <c r="M31" s="128" t="s">
        <v>39</v>
      </c>
      <c r="N31" s="497" t="s">
        <v>143</v>
      </c>
    </row>
    <row r="32" spans="1:14" ht="36" x14ac:dyDescent="0.2">
      <c r="A32" s="304"/>
      <c r="B32" s="492"/>
      <c r="C32" s="418"/>
      <c r="D32" s="494"/>
      <c r="E32" s="128" t="s">
        <v>7</v>
      </c>
      <c r="F32" s="128" t="s">
        <v>8</v>
      </c>
      <c r="G32" s="96" t="s">
        <v>9</v>
      </c>
      <c r="H32" s="128">
        <v>27</v>
      </c>
      <c r="I32" s="128">
        <v>27</v>
      </c>
      <c r="J32" s="143">
        <f>I32/H32</f>
        <v>1</v>
      </c>
      <c r="K32" s="496"/>
      <c r="L32" s="144"/>
      <c r="M32" s="93" t="s">
        <v>315</v>
      </c>
      <c r="N32" s="498"/>
    </row>
    <row r="33" spans="1:14" ht="12.75" customHeight="1" x14ac:dyDescent="0.2">
      <c r="A33" s="304"/>
      <c r="B33" s="499" t="s">
        <v>197</v>
      </c>
      <c r="C33" s="500"/>
      <c r="D33" s="500"/>
      <c r="E33" s="500"/>
      <c r="F33" s="500"/>
      <c r="G33" s="500"/>
      <c r="H33" s="500"/>
      <c r="I33" s="500"/>
      <c r="J33" s="500"/>
      <c r="K33" s="500"/>
      <c r="L33" s="500"/>
      <c r="M33" s="500"/>
      <c r="N33" s="501"/>
    </row>
    <row r="34" spans="1:14" ht="60" x14ac:dyDescent="0.2">
      <c r="A34" s="304"/>
      <c r="B34" s="491" t="s">
        <v>47</v>
      </c>
      <c r="C34" s="417" t="s">
        <v>167</v>
      </c>
      <c r="D34" s="493" t="s">
        <v>6</v>
      </c>
      <c r="E34" s="128" t="s">
        <v>7</v>
      </c>
      <c r="F34" s="128" t="s">
        <v>16</v>
      </c>
      <c r="G34" s="96" t="s">
        <v>24</v>
      </c>
      <c r="H34" s="128">
        <v>4794</v>
      </c>
      <c r="I34" s="128">
        <v>2538</v>
      </c>
      <c r="J34" s="143">
        <f>I34/H34</f>
        <v>0.52941176470588236</v>
      </c>
      <c r="K34" s="495">
        <f>(J34+J35)/2</f>
        <v>0.76470588235294112</v>
      </c>
      <c r="L34" s="93" t="s">
        <v>38</v>
      </c>
      <c r="M34" s="128" t="s">
        <v>39</v>
      </c>
      <c r="N34" s="497" t="s">
        <v>143</v>
      </c>
    </row>
    <row r="35" spans="1:14" ht="36" x14ac:dyDescent="0.2">
      <c r="A35" s="304"/>
      <c r="B35" s="492"/>
      <c r="C35" s="418"/>
      <c r="D35" s="494"/>
      <c r="E35" s="128" t="s">
        <v>7</v>
      </c>
      <c r="F35" s="128" t="s">
        <v>8</v>
      </c>
      <c r="G35" s="96" t="s">
        <v>9</v>
      </c>
      <c r="H35" s="128">
        <v>47</v>
      </c>
      <c r="I35" s="128">
        <v>47</v>
      </c>
      <c r="J35" s="143">
        <f>I35/H35</f>
        <v>1</v>
      </c>
      <c r="K35" s="496"/>
      <c r="L35" s="144"/>
      <c r="M35" s="93" t="s">
        <v>315</v>
      </c>
      <c r="N35" s="498"/>
    </row>
    <row r="36" spans="1:14" x14ac:dyDescent="0.2">
      <c r="A36" s="338"/>
      <c r="B36" s="499" t="s">
        <v>196</v>
      </c>
      <c r="C36" s="500"/>
      <c r="D36" s="500"/>
      <c r="E36" s="500"/>
      <c r="F36" s="500"/>
      <c r="G36" s="500"/>
      <c r="H36" s="500"/>
      <c r="I36" s="500"/>
      <c r="J36" s="500"/>
      <c r="K36" s="500"/>
      <c r="L36" s="500"/>
      <c r="M36" s="500"/>
      <c r="N36" s="501"/>
    </row>
    <row r="37" spans="1:14" ht="60" x14ac:dyDescent="0.2">
      <c r="A37" s="338"/>
      <c r="B37" s="491" t="s">
        <v>47</v>
      </c>
      <c r="C37" s="417" t="s">
        <v>167</v>
      </c>
      <c r="D37" s="493" t="s">
        <v>6</v>
      </c>
      <c r="E37" s="128" t="s">
        <v>7</v>
      </c>
      <c r="F37" s="128" t="s">
        <v>16</v>
      </c>
      <c r="G37" s="96" t="s">
        <v>24</v>
      </c>
      <c r="H37" s="128">
        <v>374</v>
      </c>
      <c r="I37" s="128">
        <v>198</v>
      </c>
      <c r="J37" s="143">
        <f>I37/H37</f>
        <v>0.52941176470588236</v>
      </c>
      <c r="K37" s="495">
        <f>(J37+J38)/2</f>
        <v>0.76470588235294112</v>
      </c>
      <c r="L37" s="93" t="s">
        <v>38</v>
      </c>
      <c r="M37" s="128" t="s">
        <v>39</v>
      </c>
      <c r="N37" s="497" t="s">
        <v>143</v>
      </c>
    </row>
    <row r="38" spans="1:14" ht="41.45" customHeight="1" x14ac:dyDescent="0.2">
      <c r="B38" s="492"/>
      <c r="C38" s="418"/>
      <c r="D38" s="494"/>
      <c r="E38" s="128" t="s">
        <v>7</v>
      </c>
      <c r="F38" s="128" t="s">
        <v>8</v>
      </c>
      <c r="G38" s="96" t="s">
        <v>9</v>
      </c>
      <c r="H38" s="128">
        <v>11</v>
      </c>
      <c r="I38" s="128">
        <v>11</v>
      </c>
      <c r="J38" s="143">
        <f>I38/H38</f>
        <v>1</v>
      </c>
      <c r="K38" s="496"/>
      <c r="L38" s="144"/>
      <c r="M38" s="93" t="s">
        <v>315</v>
      </c>
      <c r="N38" s="498"/>
    </row>
    <row r="39" spans="1:14" ht="12.75" customHeight="1" x14ac:dyDescent="0.2">
      <c r="B39" s="504" t="s">
        <v>81</v>
      </c>
      <c r="C39" s="505"/>
      <c r="D39" s="505"/>
      <c r="E39" s="505"/>
      <c r="F39" s="505"/>
      <c r="G39" s="505"/>
      <c r="H39" s="505"/>
      <c r="I39" s="505"/>
      <c r="J39" s="505"/>
      <c r="K39" s="505"/>
      <c r="L39" s="505"/>
      <c r="M39" s="505"/>
      <c r="N39" s="506"/>
    </row>
    <row r="40" spans="1:14" x14ac:dyDescent="0.2">
      <c r="B40" s="507" t="s">
        <v>82</v>
      </c>
      <c r="C40" s="508"/>
      <c r="D40" s="508"/>
      <c r="E40" s="508"/>
      <c r="F40" s="508"/>
      <c r="G40" s="508"/>
      <c r="H40" s="508"/>
      <c r="I40" s="508"/>
      <c r="J40" s="508"/>
      <c r="K40" s="508"/>
      <c r="L40" s="508"/>
      <c r="M40" s="508"/>
      <c r="N40" s="509"/>
    </row>
    <row r="41" spans="1:14" ht="76.5" customHeight="1" x14ac:dyDescent="0.2">
      <c r="B41" s="510" t="s">
        <v>83</v>
      </c>
      <c r="C41" s="61" t="s">
        <v>308</v>
      </c>
      <c r="D41" s="502" t="s">
        <v>62</v>
      </c>
      <c r="E41" s="46" t="s">
        <v>68</v>
      </c>
      <c r="F41" s="63" t="s">
        <v>98</v>
      </c>
      <c r="G41" s="63" t="s">
        <v>63</v>
      </c>
      <c r="H41" s="422">
        <v>100</v>
      </c>
      <c r="I41" s="422">
        <v>100</v>
      </c>
      <c r="J41" s="41">
        <f>I41/H41</f>
        <v>1</v>
      </c>
      <c r="K41" s="495">
        <f>(J41+J42)/2</f>
        <v>0.60882352941176476</v>
      </c>
      <c r="L41" s="185" t="s">
        <v>38</v>
      </c>
      <c r="M41" s="502" t="s">
        <v>64</v>
      </c>
      <c r="N41" s="497" t="s">
        <v>143</v>
      </c>
    </row>
    <row r="42" spans="1:14" ht="74.45" customHeight="1" x14ac:dyDescent="0.2">
      <c r="B42" s="511"/>
      <c r="C42" s="186"/>
      <c r="D42" s="503"/>
      <c r="E42" s="152" t="s">
        <v>7</v>
      </c>
      <c r="F42" s="63" t="s">
        <v>146</v>
      </c>
      <c r="G42" s="64" t="s">
        <v>65</v>
      </c>
      <c r="H42" s="422">
        <v>680</v>
      </c>
      <c r="I42" s="422">
        <v>148</v>
      </c>
      <c r="J42" s="41">
        <f>I42/H42</f>
        <v>0.21764705882352942</v>
      </c>
      <c r="K42" s="496"/>
      <c r="L42" s="186"/>
      <c r="M42" s="503"/>
      <c r="N42" s="498"/>
    </row>
    <row r="43" spans="1:14" x14ac:dyDescent="0.2">
      <c r="B43" s="118" t="s">
        <v>145</v>
      </c>
      <c r="C43" s="118"/>
    </row>
  </sheetData>
  <mergeCells count="46">
    <mergeCell ref="B13:N13"/>
    <mergeCell ref="B36:N36"/>
    <mergeCell ref="B37:B38"/>
    <mergeCell ref="D37:D38"/>
    <mergeCell ref="K37:K38"/>
    <mergeCell ref="N37:N38"/>
    <mergeCell ref="B27:N27"/>
    <mergeCell ref="B28:B29"/>
    <mergeCell ref="D28:D29"/>
    <mergeCell ref="K28:K29"/>
    <mergeCell ref="B40:N40"/>
    <mergeCell ref="B41:B42"/>
    <mergeCell ref="D41:D42"/>
    <mergeCell ref="K41:K42"/>
    <mergeCell ref="M41:M42"/>
    <mergeCell ref="N41:N42"/>
    <mergeCell ref="B39:N39"/>
    <mergeCell ref="B31:B32"/>
    <mergeCell ref="D31:D32"/>
    <mergeCell ref="K31:K32"/>
    <mergeCell ref="N31:N32"/>
    <mergeCell ref="B33:N33"/>
    <mergeCell ref="B34:B35"/>
    <mergeCell ref="D34:D35"/>
    <mergeCell ref="K34:K35"/>
    <mergeCell ref="N34:N35"/>
    <mergeCell ref="B1:N1"/>
    <mergeCell ref="N28:N29"/>
    <mergeCell ref="B30:N30"/>
    <mergeCell ref="B22:B23"/>
    <mergeCell ref="D22:D23"/>
    <mergeCell ref="K22:K23"/>
    <mergeCell ref="N22:N23"/>
    <mergeCell ref="B24:N24"/>
    <mergeCell ref="B25:B26"/>
    <mergeCell ref="D25:D26"/>
    <mergeCell ref="A4:A6"/>
    <mergeCell ref="B8:N8"/>
    <mergeCell ref="B11:M11"/>
    <mergeCell ref="B15:N15"/>
    <mergeCell ref="N25:N26"/>
    <mergeCell ref="B17:N17"/>
    <mergeCell ref="B18:N18"/>
    <mergeCell ref="B20:N20"/>
    <mergeCell ref="B21:N21"/>
    <mergeCell ref="K25:K2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N27"/>
  <sheetViews>
    <sheetView topLeftCell="A14" workbookViewId="0">
      <selection activeCell="B20" sqref="B20"/>
    </sheetView>
  </sheetViews>
  <sheetFormatPr defaultRowHeight="12.75" x14ac:dyDescent="0.2"/>
  <cols>
    <col min="1" max="1" width="16.7109375" customWidth="1"/>
    <col min="2" max="2" width="13.8554687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ht="12.75" customHeight="1" x14ac:dyDescent="0.2">
      <c r="A4" s="550" t="s">
        <v>293</v>
      </c>
      <c r="B4" s="117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102" x14ac:dyDescent="0.2">
      <c r="A7" s="551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25</v>
      </c>
      <c r="I7" s="80">
        <v>25</v>
      </c>
      <c r="J7" s="41">
        <f>I7/H7</f>
        <v>1</v>
      </c>
      <c r="K7" s="425">
        <f>J7</f>
        <v>1</v>
      </c>
      <c r="L7" s="16"/>
      <c r="M7" s="16" t="s">
        <v>13</v>
      </c>
      <c r="N7" s="423" t="s">
        <v>140</v>
      </c>
    </row>
    <row r="8" spans="1:14" x14ac:dyDescent="0.2">
      <c r="A8" s="419"/>
      <c r="B8" s="117" t="s">
        <v>294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102" x14ac:dyDescent="0.2">
      <c r="A9" s="419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1</v>
      </c>
      <c r="I9" s="80">
        <v>2</v>
      </c>
      <c r="J9" s="41">
        <v>1.1000000000000001</v>
      </c>
      <c r="K9" s="425">
        <f>J9</f>
        <v>1.1000000000000001</v>
      </c>
      <c r="L9" s="16"/>
      <c r="M9" s="16" t="s">
        <v>13</v>
      </c>
      <c r="N9" s="423" t="s">
        <v>140</v>
      </c>
    </row>
    <row r="10" spans="1:14" x14ac:dyDescent="0.2">
      <c r="A10" s="26"/>
      <c r="B10" s="35" t="s">
        <v>85</v>
      </c>
      <c r="C10" s="24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x14ac:dyDescent="0.2">
      <c r="A11" s="23"/>
      <c r="B11" s="520" t="s">
        <v>109</v>
      </c>
      <c r="C11" s="521"/>
      <c r="D11" s="521"/>
      <c r="E11" s="521"/>
      <c r="F11" s="521"/>
      <c r="G11" s="521"/>
      <c r="H11" s="521"/>
      <c r="I11" s="521"/>
      <c r="J11" s="521"/>
      <c r="K11" s="522"/>
      <c r="L11" s="15"/>
      <c r="M11" s="15"/>
      <c r="N11" s="40"/>
    </row>
    <row r="12" spans="1:14" ht="89.25" x14ac:dyDescent="0.2">
      <c r="A12" s="23"/>
      <c r="B12" s="61" t="s">
        <v>345</v>
      </c>
      <c r="C12" s="61" t="s">
        <v>166</v>
      </c>
      <c r="D12" s="79" t="s">
        <v>6</v>
      </c>
      <c r="E12" s="46" t="s">
        <v>7</v>
      </c>
      <c r="F12" s="46" t="s">
        <v>8</v>
      </c>
      <c r="G12" s="79" t="s">
        <v>9</v>
      </c>
      <c r="H12" s="79">
        <v>23</v>
      </c>
      <c r="I12" s="79">
        <v>23</v>
      </c>
      <c r="J12" s="41">
        <f>I12/H12</f>
        <v>1</v>
      </c>
      <c r="K12" s="425">
        <f>J12</f>
        <v>1</v>
      </c>
      <c r="L12" s="16"/>
      <c r="M12" s="16" t="s">
        <v>13</v>
      </c>
      <c r="N12" s="423" t="s">
        <v>140</v>
      </c>
    </row>
    <row r="13" spans="1:14" x14ac:dyDescent="0.2">
      <c r="A13" s="23"/>
      <c r="B13" s="520" t="s">
        <v>295</v>
      </c>
      <c r="C13" s="521"/>
      <c r="D13" s="521"/>
      <c r="E13" s="521"/>
      <c r="F13" s="521"/>
      <c r="G13" s="521"/>
      <c r="H13" s="521"/>
      <c r="I13" s="521"/>
      <c r="J13" s="521"/>
      <c r="K13" s="522"/>
      <c r="L13" s="15"/>
      <c r="M13" s="15"/>
      <c r="N13" s="40"/>
    </row>
    <row r="14" spans="1:14" ht="21" customHeight="1" x14ac:dyDescent="0.2">
      <c r="A14" s="23"/>
      <c r="B14" s="504" t="s">
        <v>296</v>
      </c>
      <c r="C14" s="505"/>
      <c r="D14" s="505"/>
      <c r="E14" s="505"/>
      <c r="F14" s="505"/>
      <c r="G14" s="505"/>
      <c r="H14" s="505"/>
      <c r="I14" s="505"/>
      <c r="J14" s="505"/>
      <c r="K14" s="505"/>
      <c r="L14" s="505"/>
      <c r="M14" s="505"/>
      <c r="N14" s="506"/>
    </row>
    <row r="15" spans="1:14" ht="63.75" x14ac:dyDescent="0.2">
      <c r="A15" s="23"/>
      <c r="B15" s="61" t="s">
        <v>23</v>
      </c>
      <c r="C15" s="61" t="s">
        <v>297</v>
      </c>
      <c r="D15" s="79" t="s">
        <v>6</v>
      </c>
      <c r="E15" s="46" t="s">
        <v>7</v>
      </c>
      <c r="F15" s="46" t="s">
        <v>8</v>
      </c>
      <c r="G15" s="79" t="s">
        <v>9</v>
      </c>
      <c r="H15" s="79">
        <v>3</v>
      </c>
      <c r="I15" s="79">
        <v>3</v>
      </c>
      <c r="J15" s="41">
        <f>I15/H15</f>
        <v>1</v>
      </c>
      <c r="K15" s="425">
        <f>J15</f>
        <v>1</v>
      </c>
      <c r="L15" s="16"/>
      <c r="M15" s="16" t="s">
        <v>13</v>
      </c>
      <c r="N15" s="423" t="s">
        <v>140</v>
      </c>
    </row>
    <row r="16" spans="1:14" ht="12.75" customHeight="1" x14ac:dyDescent="0.2">
      <c r="A16" s="106"/>
      <c r="B16" s="504" t="s">
        <v>298</v>
      </c>
      <c r="C16" s="505"/>
      <c r="D16" s="505"/>
      <c r="E16" s="505"/>
      <c r="F16" s="505"/>
      <c r="G16" s="505"/>
      <c r="H16" s="505"/>
      <c r="I16" s="505"/>
      <c r="J16" s="505"/>
      <c r="K16" s="505"/>
      <c r="L16" s="505"/>
      <c r="M16" s="505"/>
      <c r="N16" s="506"/>
    </row>
    <row r="17" spans="1:14" ht="63.75" x14ac:dyDescent="0.2">
      <c r="A17" s="106"/>
      <c r="B17" s="61" t="s">
        <v>23</v>
      </c>
      <c r="C17" s="61" t="s">
        <v>297</v>
      </c>
      <c r="D17" s="79" t="s">
        <v>6</v>
      </c>
      <c r="E17" s="46" t="s">
        <v>7</v>
      </c>
      <c r="F17" s="46" t="s">
        <v>8</v>
      </c>
      <c r="G17" s="79" t="s">
        <v>9</v>
      </c>
      <c r="H17" s="79">
        <v>2</v>
      </c>
      <c r="I17" s="79">
        <v>2</v>
      </c>
      <c r="J17" s="41">
        <f>I17/H17</f>
        <v>1</v>
      </c>
      <c r="K17" s="425">
        <f>J17</f>
        <v>1</v>
      </c>
      <c r="L17" s="16"/>
      <c r="M17" s="16" t="s">
        <v>13</v>
      </c>
      <c r="N17" s="423" t="s">
        <v>140</v>
      </c>
    </row>
    <row r="18" spans="1:14" x14ac:dyDescent="0.2">
      <c r="B18" s="543" t="s">
        <v>299</v>
      </c>
      <c r="C18" s="544"/>
      <c r="D18" s="544"/>
      <c r="E18" s="544"/>
      <c r="F18" s="544"/>
      <c r="G18" s="544"/>
      <c r="H18" s="544"/>
      <c r="I18" s="544"/>
      <c r="J18" s="544"/>
      <c r="K18" s="544"/>
      <c r="L18" s="544"/>
      <c r="M18" s="544"/>
      <c r="N18" s="545"/>
    </row>
    <row r="19" spans="1:14" x14ac:dyDescent="0.2">
      <c r="B19" s="507" t="s">
        <v>300</v>
      </c>
      <c r="C19" s="508"/>
      <c r="D19" s="508"/>
      <c r="E19" s="508"/>
      <c r="F19" s="508"/>
      <c r="G19" s="508"/>
      <c r="H19" s="508"/>
      <c r="I19" s="508"/>
      <c r="J19" s="508"/>
      <c r="K19" s="508"/>
      <c r="L19" s="508"/>
      <c r="M19" s="508"/>
      <c r="N19" s="509"/>
    </row>
    <row r="20" spans="1:14" ht="88.5" customHeight="1" x14ac:dyDescent="0.2">
      <c r="B20" s="63" t="s">
        <v>301</v>
      </c>
      <c r="C20" s="63" t="s">
        <v>302</v>
      </c>
      <c r="D20" s="79" t="s">
        <v>6</v>
      </c>
      <c r="E20" s="46" t="s">
        <v>7</v>
      </c>
      <c r="F20" s="46" t="s">
        <v>8</v>
      </c>
      <c r="G20" s="79" t="s">
        <v>9</v>
      </c>
      <c r="H20" s="79">
        <v>5.75</v>
      </c>
      <c r="I20" s="79">
        <v>5.75</v>
      </c>
      <c r="J20" s="45">
        <f>I20/H20</f>
        <v>1</v>
      </c>
      <c r="K20" s="45">
        <f>J20</f>
        <v>1</v>
      </c>
      <c r="L20" s="422"/>
      <c r="M20" s="422" t="s">
        <v>13</v>
      </c>
      <c r="N20" s="423" t="s">
        <v>140</v>
      </c>
    </row>
    <row r="21" spans="1:14" ht="12.75" customHeight="1" x14ac:dyDescent="0.2">
      <c r="B21" s="516" t="s">
        <v>303</v>
      </c>
      <c r="C21" s="517"/>
      <c r="D21" s="517"/>
      <c r="E21" s="517"/>
      <c r="F21" s="517"/>
      <c r="G21" s="517"/>
      <c r="H21" s="517"/>
      <c r="I21" s="517"/>
      <c r="J21" s="517"/>
      <c r="K21" s="517"/>
      <c r="L21" s="517"/>
      <c r="M21" s="517"/>
      <c r="N21" s="518"/>
    </row>
    <row r="22" spans="1:14" x14ac:dyDescent="0.2">
      <c r="B22" s="499" t="s">
        <v>195</v>
      </c>
      <c r="C22" s="500"/>
      <c r="D22" s="500"/>
      <c r="E22" s="500"/>
      <c r="F22" s="500"/>
      <c r="G22" s="500"/>
      <c r="H22" s="500"/>
      <c r="I22" s="500"/>
      <c r="J22" s="500"/>
      <c r="K22" s="500"/>
      <c r="L22" s="500"/>
      <c r="M22" s="500"/>
      <c r="N22" s="501"/>
    </row>
    <row r="23" spans="1:14" ht="60" x14ac:dyDescent="0.2">
      <c r="B23" s="491" t="s">
        <v>47</v>
      </c>
      <c r="C23" s="417" t="s">
        <v>167</v>
      </c>
      <c r="D23" s="493" t="s">
        <v>6</v>
      </c>
      <c r="E23" s="128" t="s">
        <v>7</v>
      </c>
      <c r="F23" s="128" t="s">
        <v>16</v>
      </c>
      <c r="G23" s="96" t="s">
        <v>24</v>
      </c>
      <c r="H23" s="128">
        <v>2088</v>
      </c>
      <c r="I23" s="128">
        <v>782</v>
      </c>
      <c r="J23" s="143">
        <f>I23/H23</f>
        <v>0.37452107279693486</v>
      </c>
      <c r="K23" s="495">
        <f>(J23+J24)/2</f>
        <v>0.6872605363984674</v>
      </c>
      <c r="L23" s="93" t="s">
        <v>38</v>
      </c>
      <c r="M23" s="128" t="s">
        <v>39</v>
      </c>
      <c r="N23" s="497" t="s">
        <v>143</v>
      </c>
    </row>
    <row r="24" spans="1:14" ht="36" x14ac:dyDescent="0.2">
      <c r="B24" s="492"/>
      <c r="C24" s="418"/>
      <c r="D24" s="494"/>
      <c r="E24" s="128" t="s">
        <v>7</v>
      </c>
      <c r="F24" s="128" t="s">
        <v>8</v>
      </c>
      <c r="G24" s="96" t="s">
        <v>9</v>
      </c>
      <c r="H24" s="128">
        <v>38</v>
      </c>
      <c r="I24" s="128">
        <v>38</v>
      </c>
      <c r="J24" s="143">
        <f>I24/H24</f>
        <v>1</v>
      </c>
      <c r="K24" s="496"/>
      <c r="L24" s="144"/>
      <c r="M24" s="93" t="s">
        <v>315</v>
      </c>
      <c r="N24" s="498"/>
    </row>
    <row r="25" spans="1:14" x14ac:dyDescent="0.2">
      <c r="B25" s="499" t="s">
        <v>193</v>
      </c>
      <c r="C25" s="500"/>
      <c r="D25" s="500"/>
      <c r="E25" s="500"/>
      <c r="F25" s="500"/>
      <c r="G25" s="500"/>
      <c r="H25" s="500"/>
      <c r="I25" s="500"/>
      <c r="J25" s="500"/>
      <c r="K25" s="500"/>
      <c r="L25" s="500"/>
      <c r="M25" s="500"/>
      <c r="N25" s="501"/>
    </row>
    <row r="26" spans="1:14" ht="60" x14ac:dyDescent="0.2">
      <c r="B26" s="491" t="s">
        <v>47</v>
      </c>
      <c r="C26" s="417" t="s">
        <v>167</v>
      </c>
      <c r="D26" s="493" t="s">
        <v>6</v>
      </c>
      <c r="E26" s="128" t="s">
        <v>7</v>
      </c>
      <c r="F26" s="128" t="s">
        <v>16</v>
      </c>
      <c r="G26" s="96" t="s">
        <v>24</v>
      </c>
      <c r="H26" s="128">
        <v>1455</v>
      </c>
      <c r="I26" s="128">
        <v>546</v>
      </c>
      <c r="J26" s="143">
        <f>I26/H26</f>
        <v>0.37525773195876289</v>
      </c>
      <c r="K26" s="495">
        <f>(J26+J27)/2</f>
        <v>0.68762886597938144</v>
      </c>
      <c r="L26" s="93" t="s">
        <v>38</v>
      </c>
      <c r="M26" s="128" t="s">
        <v>39</v>
      </c>
      <c r="N26" s="497" t="s">
        <v>143</v>
      </c>
    </row>
    <row r="27" spans="1:14" ht="36" x14ac:dyDescent="0.2">
      <c r="B27" s="492"/>
      <c r="C27" s="418"/>
      <c r="D27" s="494"/>
      <c r="E27" s="128" t="s">
        <v>7</v>
      </c>
      <c r="F27" s="128" t="s">
        <v>8</v>
      </c>
      <c r="G27" s="96" t="s">
        <v>9</v>
      </c>
      <c r="H27" s="128">
        <v>25</v>
      </c>
      <c r="I27" s="128">
        <v>25</v>
      </c>
      <c r="J27" s="143">
        <f>I27/H27</f>
        <v>1</v>
      </c>
      <c r="K27" s="496"/>
      <c r="L27" s="144"/>
      <c r="M27" s="93" t="s">
        <v>315</v>
      </c>
      <c r="N27" s="498"/>
    </row>
  </sheetData>
  <mergeCells count="19">
    <mergeCell ref="B25:N25"/>
    <mergeCell ref="B26:B27"/>
    <mergeCell ref="D26:D27"/>
    <mergeCell ref="K26:K27"/>
    <mergeCell ref="N26:N27"/>
    <mergeCell ref="A4:A7"/>
    <mergeCell ref="B14:N14"/>
    <mergeCell ref="B16:N16"/>
    <mergeCell ref="B22:N22"/>
    <mergeCell ref="B23:B24"/>
    <mergeCell ref="D23:D24"/>
    <mergeCell ref="K23:K24"/>
    <mergeCell ref="N23:N24"/>
    <mergeCell ref="B1:N1"/>
    <mergeCell ref="B11:K11"/>
    <mergeCell ref="B13:K13"/>
    <mergeCell ref="B18:N18"/>
    <mergeCell ref="B19:N19"/>
    <mergeCell ref="B21:N2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opLeftCell="A35" workbookViewId="0">
      <selection activeCell="B17" sqref="B17:N17"/>
    </sheetView>
  </sheetViews>
  <sheetFormatPr defaultRowHeight="12.75" x14ac:dyDescent="0.2"/>
  <cols>
    <col min="1" max="1" width="18" customWidth="1"/>
    <col min="2" max="2" width="15.5703125" customWidth="1"/>
    <col min="5" max="5" width="11.140625" customWidth="1"/>
    <col min="13" max="13" width="13.28515625" customWidth="1"/>
    <col min="14" max="14" width="15.14062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x14ac:dyDescent="0.2">
      <c r="A4" s="550" t="s">
        <v>309</v>
      </c>
      <c r="B4" s="117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89.25" x14ac:dyDescent="0.2">
      <c r="A7" s="551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77</v>
      </c>
      <c r="I7" s="80">
        <v>76</v>
      </c>
      <c r="J7" s="41">
        <f>I7/H7</f>
        <v>0.98701298701298701</v>
      </c>
      <c r="K7" s="425">
        <f>J7</f>
        <v>0.98701298701298701</v>
      </c>
      <c r="L7" s="16"/>
      <c r="M7" s="16" t="s">
        <v>13</v>
      </c>
      <c r="N7" s="423" t="s">
        <v>139</v>
      </c>
    </row>
    <row r="8" spans="1:14" x14ac:dyDescent="0.2">
      <c r="A8" s="419"/>
      <c r="B8" s="117" t="s">
        <v>294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110.25" customHeight="1" x14ac:dyDescent="0.2">
      <c r="A9" s="419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3</v>
      </c>
      <c r="I9" s="80">
        <v>4</v>
      </c>
      <c r="J9" s="41">
        <v>1.1000000000000001</v>
      </c>
      <c r="K9" s="425">
        <f>J9</f>
        <v>1.1000000000000001</v>
      </c>
      <c r="L9" s="16"/>
      <c r="M9" s="16" t="s">
        <v>13</v>
      </c>
      <c r="N9" s="423" t="s">
        <v>140</v>
      </c>
    </row>
    <row r="10" spans="1:14" x14ac:dyDescent="0.2">
      <c r="A10" s="26"/>
      <c r="B10" s="35" t="s">
        <v>85</v>
      </c>
      <c r="C10" s="24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x14ac:dyDescent="0.2">
      <c r="A11" s="23"/>
      <c r="B11" s="520" t="s">
        <v>109</v>
      </c>
      <c r="C11" s="521"/>
      <c r="D11" s="521"/>
      <c r="E11" s="521"/>
      <c r="F11" s="521"/>
      <c r="G11" s="521"/>
      <c r="H11" s="521"/>
      <c r="I11" s="521"/>
      <c r="J11" s="521"/>
      <c r="K11" s="522"/>
      <c r="L11" s="15"/>
      <c r="M11" s="15"/>
      <c r="N11" s="40"/>
    </row>
    <row r="12" spans="1:14" ht="106.5" customHeight="1" x14ac:dyDescent="0.2">
      <c r="A12" s="23"/>
      <c r="B12" s="61" t="s">
        <v>34</v>
      </c>
      <c r="C12" s="61" t="s">
        <v>166</v>
      </c>
      <c r="D12" s="79" t="s">
        <v>6</v>
      </c>
      <c r="E12" s="46" t="s">
        <v>7</v>
      </c>
      <c r="F12" s="46" t="s">
        <v>8</v>
      </c>
      <c r="G12" s="79" t="s">
        <v>9</v>
      </c>
      <c r="H12" s="79">
        <v>101</v>
      </c>
      <c r="I12" s="79">
        <v>100</v>
      </c>
      <c r="J12" s="41">
        <f>I12/H12</f>
        <v>0.99009900990099009</v>
      </c>
      <c r="K12" s="425">
        <f>J12</f>
        <v>0.99009900990099009</v>
      </c>
      <c r="L12" s="16"/>
      <c r="M12" s="16" t="s">
        <v>13</v>
      </c>
      <c r="N12" s="423" t="s">
        <v>142</v>
      </c>
    </row>
    <row r="13" spans="1:14" x14ac:dyDescent="0.2">
      <c r="A13" s="23"/>
      <c r="B13" s="520" t="s">
        <v>304</v>
      </c>
      <c r="C13" s="521"/>
      <c r="D13" s="521"/>
      <c r="E13" s="521"/>
      <c r="F13" s="521"/>
      <c r="G13" s="521"/>
      <c r="H13" s="521"/>
      <c r="I13" s="521"/>
      <c r="J13" s="521"/>
      <c r="K13" s="522"/>
      <c r="L13" s="15"/>
      <c r="M13" s="15"/>
      <c r="N13" s="40"/>
    </row>
    <row r="14" spans="1:14" ht="89.25" x14ac:dyDescent="0.2">
      <c r="A14" s="23"/>
      <c r="B14" s="61" t="s">
        <v>34</v>
      </c>
      <c r="C14" s="61" t="s">
        <v>166</v>
      </c>
      <c r="D14" s="79" t="s">
        <v>6</v>
      </c>
      <c r="E14" s="46" t="s">
        <v>7</v>
      </c>
      <c r="F14" s="46" t="s">
        <v>8</v>
      </c>
      <c r="G14" s="79" t="s">
        <v>9</v>
      </c>
      <c r="H14" s="79">
        <v>10</v>
      </c>
      <c r="I14" s="79">
        <v>10</v>
      </c>
      <c r="J14" s="41">
        <f>I14/H14</f>
        <v>1</v>
      </c>
      <c r="K14" s="425">
        <f>J14</f>
        <v>1</v>
      </c>
      <c r="L14" s="16"/>
      <c r="M14" s="16" t="s">
        <v>13</v>
      </c>
      <c r="N14" s="423" t="s">
        <v>140</v>
      </c>
    </row>
    <row r="15" spans="1:14" x14ac:dyDescent="0.2">
      <c r="A15" s="23"/>
      <c r="B15" s="520" t="s">
        <v>27</v>
      </c>
      <c r="C15" s="521"/>
      <c r="D15" s="521"/>
      <c r="E15" s="521"/>
      <c r="F15" s="521"/>
      <c r="G15" s="521"/>
      <c r="H15" s="521"/>
      <c r="I15" s="521"/>
      <c r="J15" s="521"/>
      <c r="K15" s="522"/>
      <c r="L15" s="15"/>
      <c r="M15" s="15"/>
      <c r="N15" s="40"/>
    </row>
    <row r="16" spans="1:14" ht="89.25" x14ac:dyDescent="0.2">
      <c r="A16" s="23"/>
      <c r="B16" s="61" t="s">
        <v>34</v>
      </c>
      <c r="C16" s="61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1</v>
      </c>
      <c r="I16" s="79">
        <v>1</v>
      </c>
      <c r="J16" s="41">
        <f>I16/H16</f>
        <v>1</v>
      </c>
      <c r="K16" s="425">
        <f>J16</f>
        <v>1</v>
      </c>
      <c r="L16" s="16"/>
      <c r="M16" s="16" t="s">
        <v>13</v>
      </c>
      <c r="N16" s="423" t="s">
        <v>140</v>
      </c>
    </row>
    <row r="17" spans="1:14" ht="28.5" customHeight="1" x14ac:dyDescent="0.2">
      <c r="A17" s="23"/>
      <c r="B17" s="504" t="s">
        <v>305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5"/>
      <c r="N17" s="506"/>
    </row>
    <row r="18" spans="1:14" ht="89.25" x14ac:dyDescent="0.2">
      <c r="A18" s="23"/>
      <c r="B18" s="61" t="s">
        <v>34</v>
      </c>
      <c r="C18" s="61" t="s">
        <v>166</v>
      </c>
      <c r="D18" s="79" t="s">
        <v>6</v>
      </c>
      <c r="E18" s="46" t="s">
        <v>7</v>
      </c>
      <c r="F18" s="46" t="s">
        <v>8</v>
      </c>
      <c r="G18" s="79" t="s">
        <v>9</v>
      </c>
      <c r="H18" s="79">
        <v>2</v>
      </c>
      <c r="I18" s="79">
        <v>2</v>
      </c>
      <c r="J18" s="41">
        <f>I18/H18</f>
        <v>1</v>
      </c>
      <c r="K18" s="425">
        <f>J18</f>
        <v>1</v>
      </c>
      <c r="L18" s="16"/>
      <c r="M18" s="16" t="s">
        <v>13</v>
      </c>
      <c r="N18" s="423" t="s">
        <v>140</v>
      </c>
    </row>
    <row r="19" spans="1:14" x14ac:dyDescent="0.2">
      <c r="A19" s="23"/>
      <c r="B19" s="516" t="s">
        <v>79</v>
      </c>
      <c r="C19" s="517"/>
      <c r="D19" s="517"/>
      <c r="E19" s="517"/>
      <c r="F19" s="517"/>
      <c r="G19" s="517"/>
      <c r="H19" s="517"/>
      <c r="I19" s="517"/>
      <c r="J19" s="517"/>
      <c r="K19" s="517"/>
      <c r="L19" s="517"/>
      <c r="M19" s="517"/>
      <c r="N19" s="518"/>
    </row>
    <row r="20" spans="1:14" x14ac:dyDescent="0.2">
      <c r="A20" s="23"/>
      <c r="B20" s="516" t="s">
        <v>78</v>
      </c>
      <c r="C20" s="517"/>
      <c r="D20" s="517"/>
      <c r="E20" s="517"/>
      <c r="F20" s="517"/>
      <c r="G20" s="517"/>
      <c r="H20" s="517"/>
      <c r="I20" s="517"/>
      <c r="J20" s="517"/>
      <c r="K20" s="517"/>
      <c r="L20" s="517"/>
      <c r="M20" s="517"/>
      <c r="N20" s="518"/>
    </row>
    <row r="21" spans="1:14" ht="93" customHeight="1" x14ac:dyDescent="0.2">
      <c r="A21" s="23"/>
      <c r="B21" s="50" t="s">
        <v>35</v>
      </c>
      <c r="C21" s="50" t="s">
        <v>170</v>
      </c>
      <c r="D21" s="64" t="s">
        <v>6</v>
      </c>
      <c r="E21" s="63" t="s">
        <v>7</v>
      </c>
      <c r="F21" s="63" t="s">
        <v>8</v>
      </c>
      <c r="G21" s="64" t="s">
        <v>9</v>
      </c>
      <c r="H21" s="429">
        <v>10</v>
      </c>
      <c r="I21" s="429">
        <v>8</v>
      </c>
      <c r="J21" s="142">
        <f>I21/H21</f>
        <v>0.8</v>
      </c>
      <c r="K21" s="142">
        <f>J21</f>
        <v>0.8</v>
      </c>
      <c r="L21" s="427"/>
      <c r="M21" s="429" t="s">
        <v>32</v>
      </c>
      <c r="N21" s="63" t="s">
        <v>143</v>
      </c>
    </row>
    <row r="22" spans="1:14" ht="12.75" customHeight="1" x14ac:dyDescent="0.2">
      <c r="A22" s="23"/>
      <c r="B22" s="516" t="s">
        <v>80</v>
      </c>
      <c r="C22" s="517"/>
      <c r="D22" s="517"/>
      <c r="E22" s="517"/>
      <c r="F22" s="517"/>
      <c r="G22" s="517"/>
      <c r="H22" s="517"/>
      <c r="I22" s="517"/>
      <c r="J22" s="517"/>
      <c r="K22" s="517"/>
      <c r="L22" s="517"/>
      <c r="M22" s="517"/>
      <c r="N22" s="518"/>
    </row>
    <row r="23" spans="1:14" ht="12.75" customHeight="1" x14ac:dyDescent="0.2">
      <c r="A23" s="23"/>
      <c r="B23" s="499" t="s">
        <v>193</v>
      </c>
      <c r="C23" s="500"/>
      <c r="D23" s="500"/>
      <c r="E23" s="500"/>
      <c r="F23" s="500"/>
      <c r="G23" s="500"/>
      <c r="H23" s="500"/>
      <c r="I23" s="500"/>
      <c r="J23" s="500"/>
      <c r="K23" s="500"/>
      <c r="L23" s="500"/>
      <c r="M23" s="500"/>
      <c r="N23" s="501"/>
    </row>
    <row r="24" spans="1:14" ht="60" x14ac:dyDescent="0.2">
      <c r="A24" s="23"/>
      <c r="B24" s="491" t="s">
        <v>47</v>
      </c>
      <c r="C24" s="417" t="s">
        <v>167</v>
      </c>
      <c r="D24" s="493" t="s">
        <v>6</v>
      </c>
      <c r="E24" s="128" t="s">
        <v>7</v>
      </c>
      <c r="F24" s="128" t="s">
        <v>16</v>
      </c>
      <c r="G24" s="96" t="s">
        <v>24</v>
      </c>
      <c r="H24" s="128">
        <v>59568</v>
      </c>
      <c r="I24" s="128">
        <v>31536</v>
      </c>
      <c r="J24" s="143">
        <f>I24/H24</f>
        <v>0.52941176470588236</v>
      </c>
      <c r="K24" s="495">
        <f>(J24+J25)/2</f>
        <v>0.76470588235294112</v>
      </c>
      <c r="L24" s="93" t="s">
        <v>38</v>
      </c>
      <c r="M24" s="128" t="s">
        <v>39</v>
      </c>
      <c r="N24" s="497" t="s">
        <v>143</v>
      </c>
    </row>
    <row r="25" spans="1:14" ht="36" x14ac:dyDescent="0.2">
      <c r="A25" s="23"/>
      <c r="B25" s="492"/>
      <c r="C25" s="418"/>
      <c r="D25" s="494"/>
      <c r="E25" s="128" t="s">
        <v>7</v>
      </c>
      <c r="F25" s="128" t="s">
        <v>8</v>
      </c>
      <c r="G25" s="96" t="s">
        <v>9</v>
      </c>
      <c r="H25" s="128">
        <v>73</v>
      </c>
      <c r="I25" s="128">
        <v>73</v>
      </c>
      <c r="J25" s="143">
        <f>I25/H25</f>
        <v>1</v>
      </c>
      <c r="K25" s="496"/>
      <c r="L25" s="144"/>
      <c r="M25" s="93" t="s">
        <v>315</v>
      </c>
      <c r="N25" s="498"/>
    </row>
    <row r="26" spans="1:14" x14ac:dyDescent="0.2">
      <c r="A26" s="23"/>
      <c r="B26" s="499" t="s">
        <v>194</v>
      </c>
      <c r="C26" s="500"/>
      <c r="D26" s="500"/>
      <c r="E26" s="500"/>
      <c r="F26" s="500"/>
      <c r="G26" s="500"/>
      <c r="H26" s="500"/>
      <c r="I26" s="500"/>
      <c r="J26" s="500"/>
      <c r="K26" s="500"/>
      <c r="L26" s="500"/>
      <c r="M26" s="500"/>
      <c r="N26" s="501"/>
    </row>
    <row r="27" spans="1:14" ht="60" x14ac:dyDescent="0.2">
      <c r="A27" s="23"/>
      <c r="B27" s="491" t="s">
        <v>47</v>
      </c>
      <c r="C27" s="417" t="s">
        <v>167</v>
      </c>
      <c r="D27" s="493" t="s">
        <v>6</v>
      </c>
      <c r="E27" s="128" t="s">
        <v>7</v>
      </c>
      <c r="F27" s="128" t="s">
        <v>16</v>
      </c>
      <c r="G27" s="96" t="s">
        <v>24</v>
      </c>
      <c r="H27" s="128">
        <v>340</v>
      </c>
      <c r="I27" s="128">
        <v>180</v>
      </c>
      <c r="J27" s="143">
        <f>I27/H27</f>
        <v>0.52941176470588236</v>
      </c>
      <c r="K27" s="495">
        <f>(J27+J28)/2</f>
        <v>0.76470588235294112</v>
      </c>
      <c r="L27" s="93" t="s">
        <v>38</v>
      </c>
      <c r="M27" s="128" t="s">
        <v>39</v>
      </c>
      <c r="N27" s="497" t="s">
        <v>143</v>
      </c>
    </row>
    <row r="28" spans="1:14" ht="36" x14ac:dyDescent="0.2">
      <c r="A28" s="23"/>
      <c r="B28" s="492"/>
      <c r="C28" s="418"/>
      <c r="D28" s="494"/>
      <c r="E28" s="128" t="s">
        <v>7</v>
      </c>
      <c r="F28" s="128" t="s">
        <v>8</v>
      </c>
      <c r="G28" s="96" t="s">
        <v>9</v>
      </c>
      <c r="H28" s="128">
        <v>5</v>
      </c>
      <c r="I28" s="128">
        <v>5</v>
      </c>
      <c r="J28" s="143">
        <f>I28/H28</f>
        <v>1</v>
      </c>
      <c r="K28" s="496"/>
      <c r="L28" s="144"/>
      <c r="M28" s="93" t="s">
        <v>315</v>
      </c>
      <c r="N28" s="498"/>
    </row>
    <row r="29" spans="1:14" x14ac:dyDescent="0.2">
      <c r="A29" s="23"/>
      <c r="B29" s="499" t="s">
        <v>195</v>
      </c>
      <c r="C29" s="500"/>
      <c r="D29" s="500"/>
      <c r="E29" s="500"/>
      <c r="F29" s="500"/>
      <c r="G29" s="500"/>
      <c r="H29" s="500"/>
      <c r="I29" s="500"/>
      <c r="J29" s="500"/>
      <c r="K29" s="500"/>
      <c r="L29" s="500"/>
      <c r="M29" s="500"/>
      <c r="N29" s="501"/>
    </row>
    <row r="30" spans="1:14" ht="60" x14ac:dyDescent="0.2">
      <c r="A30" s="23"/>
      <c r="B30" s="491" t="s">
        <v>47</v>
      </c>
      <c r="C30" s="417" t="s">
        <v>167</v>
      </c>
      <c r="D30" s="493" t="s">
        <v>6</v>
      </c>
      <c r="E30" s="128" t="s">
        <v>7</v>
      </c>
      <c r="F30" s="128" t="s">
        <v>16</v>
      </c>
      <c r="G30" s="96" t="s">
        <v>24</v>
      </c>
      <c r="H30" s="128">
        <v>4080</v>
      </c>
      <c r="I30" s="128">
        <v>2160</v>
      </c>
      <c r="J30" s="143">
        <f>I30/H30</f>
        <v>0.52941176470588236</v>
      </c>
      <c r="K30" s="495">
        <f>(J30+J31)/2</f>
        <v>0.76470588235294112</v>
      </c>
      <c r="L30" s="93" t="s">
        <v>38</v>
      </c>
      <c r="M30" s="128" t="s">
        <v>39</v>
      </c>
      <c r="N30" s="497" t="s">
        <v>143</v>
      </c>
    </row>
    <row r="31" spans="1:14" ht="36" x14ac:dyDescent="0.2">
      <c r="A31" s="23"/>
      <c r="B31" s="492"/>
      <c r="C31" s="418"/>
      <c r="D31" s="494"/>
      <c r="E31" s="128" t="s">
        <v>7</v>
      </c>
      <c r="F31" s="128" t="s">
        <v>8</v>
      </c>
      <c r="G31" s="96" t="s">
        <v>9</v>
      </c>
      <c r="H31" s="128">
        <v>24</v>
      </c>
      <c r="I31" s="128">
        <v>24</v>
      </c>
      <c r="J31" s="143">
        <f>I31/H31</f>
        <v>1</v>
      </c>
      <c r="K31" s="496"/>
      <c r="L31" s="144"/>
      <c r="M31" s="93" t="s">
        <v>315</v>
      </c>
      <c r="N31" s="498"/>
    </row>
    <row r="32" spans="1:14" x14ac:dyDescent="0.2">
      <c r="A32" s="23"/>
      <c r="B32" s="499" t="s">
        <v>225</v>
      </c>
      <c r="C32" s="500"/>
      <c r="D32" s="500"/>
      <c r="E32" s="500"/>
      <c r="F32" s="500"/>
      <c r="G32" s="500"/>
      <c r="H32" s="500"/>
      <c r="I32" s="500"/>
      <c r="J32" s="500"/>
      <c r="K32" s="500"/>
      <c r="L32" s="500"/>
      <c r="M32" s="500"/>
      <c r="N32" s="501"/>
    </row>
    <row r="33" spans="1:14" ht="60" x14ac:dyDescent="0.2">
      <c r="A33" s="23"/>
      <c r="B33" s="491" t="s">
        <v>47</v>
      </c>
      <c r="C33" s="417" t="s">
        <v>167</v>
      </c>
      <c r="D33" s="493" t="s">
        <v>6</v>
      </c>
      <c r="E33" s="128" t="s">
        <v>7</v>
      </c>
      <c r="F33" s="128" t="s">
        <v>16</v>
      </c>
      <c r="G33" s="96" t="s">
        <v>24</v>
      </c>
      <c r="H33" s="128">
        <v>238</v>
      </c>
      <c r="I33" s="128">
        <v>126</v>
      </c>
      <c r="J33" s="143">
        <f>I33/H33</f>
        <v>0.52941176470588236</v>
      </c>
      <c r="K33" s="495">
        <f>(J33+J34)/2</f>
        <v>0.76470588235294112</v>
      </c>
      <c r="L33" s="93" t="s">
        <v>38</v>
      </c>
      <c r="M33" s="128" t="s">
        <v>39</v>
      </c>
      <c r="N33" s="497" t="s">
        <v>143</v>
      </c>
    </row>
    <row r="34" spans="1:14" ht="36" x14ac:dyDescent="0.2">
      <c r="A34" s="23"/>
      <c r="B34" s="492"/>
      <c r="C34" s="418"/>
      <c r="D34" s="494"/>
      <c r="E34" s="128" t="s">
        <v>7</v>
      </c>
      <c r="F34" s="128" t="s">
        <v>8</v>
      </c>
      <c r="G34" s="96" t="s">
        <v>9</v>
      </c>
      <c r="H34" s="128">
        <v>7</v>
      </c>
      <c r="I34" s="128">
        <v>7</v>
      </c>
      <c r="J34" s="143">
        <f>I34/H34</f>
        <v>1</v>
      </c>
      <c r="K34" s="496"/>
      <c r="L34" s="144"/>
      <c r="M34" s="93" t="s">
        <v>315</v>
      </c>
      <c r="N34" s="498"/>
    </row>
    <row r="35" spans="1:14" x14ac:dyDescent="0.2">
      <c r="A35" s="23"/>
      <c r="B35" s="499" t="s">
        <v>197</v>
      </c>
      <c r="C35" s="500"/>
      <c r="D35" s="500"/>
      <c r="E35" s="500"/>
      <c r="F35" s="500"/>
      <c r="G35" s="500"/>
      <c r="H35" s="500"/>
      <c r="I35" s="500"/>
      <c r="J35" s="500"/>
      <c r="K35" s="500"/>
      <c r="L35" s="500"/>
      <c r="M35" s="500"/>
      <c r="N35" s="501"/>
    </row>
    <row r="36" spans="1:14" ht="60" x14ac:dyDescent="0.2">
      <c r="A36" s="23"/>
      <c r="B36" s="491" t="s">
        <v>47</v>
      </c>
      <c r="C36" s="417" t="s">
        <v>167</v>
      </c>
      <c r="D36" s="493" t="s">
        <v>6</v>
      </c>
      <c r="E36" s="128" t="s">
        <v>7</v>
      </c>
      <c r="F36" s="128" t="s">
        <v>16</v>
      </c>
      <c r="G36" s="96" t="s">
        <v>24</v>
      </c>
      <c r="H36" s="128">
        <v>26656</v>
      </c>
      <c r="I36" s="128">
        <v>14112</v>
      </c>
      <c r="J36" s="143">
        <f>I36/H36</f>
        <v>0.52941176470588236</v>
      </c>
      <c r="K36" s="495">
        <f>(J36+J37)/2</f>
        <v>0.76470588235294112</v>
      </c>
      <c r="L36" s="93" t="s">
        <v>38</v>
      </c>
      <c r="M36" s="128" t="s">
        <v>39</v>
      </c>
      <c r="N36" s="497" t="s">
        <v>143</v>
      </c>
    </row>
    <row r="37" spans="1:14" ht="36" x14ac:dyDescent="0.2">
      <c r="A37" s="23"/>
      <c r="B37" s="492"/>
      <c r="C37" s="418"/>
      <c r="D37" s="494"/>
      <c r="E37" s="128" t="s">
        <v>7</v>
      </c>
      <c r="F37" s="128" t="s">
        <v>8</v>
      </c>
      <c r="G37" s="96" t="s">
        <v>9</v>
      </c>
      <c r="H37" s="128">
        <v>98</v>
      </c>
      <c r="I37" s="128">
        <v>98</v>
      </c>
      <c r="J37" s="143">
        <f>I37/H37</f>
        <v>1</v>
      </c>
      <c r="K37" s="496"/>
      <c r="L37" s="144"/>
      <c r="M37" s="93" t="s">
        <v>315</v>
      </c>
      <c r="N37" s="498"/>
    </row>
    <row r="38" spans="1:14" ht="12.75" customHeight="1" x14ac:dyDescent="0.2">
      <c r="A38" s="23"/>
      <c r="B38" s="520" t="s">
        <v>151</v>
      </c>
      <c r="C38" s="521"/>
      <c r="D38" s="521"/>
      <c r="E38" s="521"/>
      <c r="F38" s="521"/>
      <c r="G38" s="521"/>
      <c r="H38" s="521"/>
      <c r="I38" s="521"/>
      <c r="J38" s="521"/>
      <c r="K38" s="522"/>
      <c r="L38" s="15"/>
      <c r="M38" s="15"/>
      <c r="N38" s="40"/>
    </row>
    <row r="39" spans="1:14" ht="38.25" x14ac:dyDescent="0.2">
      <c r="A39" s="106"/>
      <c r="B39" s="714" t="s">
        <v>23</v>
      </c>
      <c r="C39" s="714" t="s">
        <v>171</v>
      </c>
      <c r="D39" s="715" t="s">
        <v>6</v>
      </c>
      <c r="E39" s="46" t="s">
        <v>7</v>
      </c>
      <c r="F39" s="46" t="s">
        <v>306</v>
      </c>
      <c r="G39" s="77" t="s">
        <v>25</v>
      </c>
      <c r="H39" s="79">
        <v>7990</v>
      </c>
      <c r="I39" s="79">
        <v>4230</v>
      </c>
      <c r="J39" s="45">
        <f>I39/H39</f>
        <v>0.52941176470588236</v>
      </c>
      <c r="K39" s="576">
        <f>(J39+J40+J41)/3</f>
        <v>0.68625905839088974</v>
      </c>
      <c r="L39" s="573"/>
      <c r="M39" s="128" t="s">
        <v>39</v>
      </c>
      <c r="N39" s="576" t="s">
        <v>143</v>
      </c>
    </row>
    <row r="40" spans="1:14" ht="38.25" x14ac:dyDescent="0.2">
      <c r="A40" s="106"/>
      <c r="B40" s="714"/>
      <c r="C40" s="714"/>
      <c r="D40" s="715"/>
      <c r="E40" s="46" t="s">
        <v>7</v>
      </c>
      <c r="F40" s="46" t="s">
        <v>307</v>
      </c>
      <c r="G40" s="77" t="s">
        <v>24</v>
      </c>
      <c r="H40" s="79">
        <v>21573</v>
      </c>
      <c r="I40" s="79">
        <v>11420</v>
      </c>
      <c r="J40" s="45">
        <f>I40/H40</f>
        <v>0.5293654104667872</v>
      </c>
      <c r="K40" s="576"/>
      <c r="L40" s="573"/>
      <c r="M40" s="128" t="s">
        <v>39</v>
      </c>
      <c r="N40" s="576"/>
    </row>
    <row r="41" spans="1:14" ht="25.5" x14ac:dyDescent="0.2">
      <c r="A41" s="106"/>
      <c r="B41" s="714"/>
      <c r="C41" s="714"/>
      <c r="D41" s="715"/>
      <c r="E41" s="46" t="s">
        <v>7</v>
      </c>
      <c r="F41" s="46" t="s">
        <v>26</v>
      </c>
      <c r="G41" s="77" t="s">
        <v>9</v>
      </c>
      <c r="H41" s="79">
        <v>47</v>
      </c>
      <c r="I41" s="79">
        <v>47</v>
      </c>
      <c r="J41" s="45">
        <f>I41/H41</f>
        <v>1</v>
      </c>
      <c r="K41" s="576"/>
      <c r="L41" s="573"/>
      <c r="M41" s="422" t="s">
        <v>13</v>
      </c>
      <c r="N41" s="576"/>
    </row>
    <row r="42" spans="1:14" x14ac:dyDescent="0.2">
      <c r="B42" s="504" t="s">
        <v>81</v>
      </c>
      <c r="C42" s="505"/>
      <c r="D42" s="505"/>
      <c r="E42" s="505"/>
      <c r="F42" s="505"/>
      <c r="G42" s="505"/>
      <c r="H42" s="505"/>
      <c r="I42" s="505"/>
      <c r="J42" s="505"/>
      <c r="K42" s="505"/>
      <c r="L42" s="505"/>
      <c r="M42" s="505"/>
      <c r="N42" s="506"/>
    </row>
    <row r="43" spans="1:14" ht="28.15" customHeight="1" x14ac:dyDescent="0.2">
      <c r="B43" s="516" t="s">
        <v>82</v>
      </c>
      <c r="C43" s="517"/>
      <c r="D43" s="517"/>
      <c r="E43" s="517"/>
      <c r="F43" s="517"/>
      <c r="G43" s="517"/>
      <c r="H43" s="517"/>
      <c r="I43" s="517"/>
      <c r="J43" s="517"/>
      <c r="K43" s="517"/>
      <c r="L43" s="517"/>
      <c r="M43" s="517"/>
      <c r="N43" s="518"/>
    </row>
    <row r="44" spans="1:14" ht="76.5" x14ac:dyDescent="0.2">
      <c r="B44" s="510" t="s">
        <v>83</v>
      </c>
      <c r="C44" s="605" t="s">
        <v>308</v>
      </c>
      <c r="D44" s="502" t="s">
        <v>62</v>
      </c>
      <c r="E44" s="46" t="s">
        <v>68</v>
      </c>
      <c r="F44" s="63" t="s">
        <v>98</v>
      </c>
      <c r="G44" s="63" t="s">
        <v>63</v>
      </c>
      <c r="H44" s="422">
        <v>100</v>
      </c>
      <c r="I44" s="422">
        <v>100</v>
      </c>
      <c r="J44" s="41">
        <f>I44/H44</f>
        <v>1</v>
      </c>
      <c r="K44" s="495">
        <f>(J44+J45)/2</f>
        <v>0.76470588235294112</v>
      </c>
      <c r="L44" s="185" t="s">
        <v>38</v>
      </c>
      <c r="M44" s="502" t="s">
        <v>64</v>
      </c>
      <c r="N44" s="497" t="s">
        <v>143</v>
      </c>
    </row>
    <row r="45" spans="1:14" ht="74.45" customHeight="1" x14ac:dyDescent="0.2">
      <c r="B45" s="511"/>
      <c r="C45" s="606"/>
      <c r="D45" s="503"/>
      <c r="E45" s="152" t="s">
        <v>7</v>
      </c>
      <c r="F45" s="63" t="s">
        <v>146</v>
      </c>
      <c r="G45" s="64" t="s">
        <v>65</v>
      </c>
      <c r="H45" s="422">
        <v>1020</v>
      </c>
      <c r="I45" s="422">
        <v>540</v>
      </c>
      <c r="J45" s="41">
        <f>I45/H45</f>
        <v>0.52941176470588236</v>
      </c>
      <c r="K45" s="496"/>
      <c r="L45" s="186"/>
      <c r="M45" s="503"/>
      <c r="N45" s="498"/>
    </row>
    <row r="46" spans="1:14" x14ac:dyDescent="0.2">
      <c r="B46" s="448"/>
      <c r="C46" s="448"/>
      <c r="D46" s="449"/>
      <c r="E46" s="450"/>
      <c r="F46" s="450"/>
      <c r="G46" s="449"/>
      <c r="H46" s="449"/>
      <c r="I46" s="449"/>
      <c r="J46" s="109"/>
      <c r="K46" s="109"/>
      <c r="L46" s="110"/>
      <c r="M46" s="110"/>
      <c r="N46" s="111"/>
    </row>
    <row r="47" spans="1:14" x14ac:dyDescent="0.2">
      <c r="B47" s="708"/>
      <c r="C47" s="708"/>
      <c r="D47" s="708"/>
      <c r="E47" s="708"/>
      <c r="F47" s="708"/>
      <c r="G47" s="708"/>
      <c r="H47" s="708"/>
      <c r="I47" s="708"/>
      <c r="J47" s="708"/>
      <c r="K47" s="708"/>
      <c r="L47" s="708"/>
      <c r="M47" s="708"/>
      <c r="N47" s="708"/>
    </row>
    <row r="48" spans="1:14" x14ac:dyDescent="0.2">
      <c r="B48" s="709"/>
      <c r="C48" s="709"/>
      <c r="D48" s="709"/>
      <c r="E48" s="709"/>
      <c r="F48" s="709"/>
      <c r="G48" s="709"/>
      <c r="H48" s="709"/>
      <c r="I48" s="709"/>
      <c r="J48" s="709"/>
      <c r="K48" s="709"/>
      <c r="L48" s="709"/>
      <c r="M48" s="709"/>
      <c r="N48" s="709"/>
    </row>
    <row r="49" spans="2:14" x14ac:dyDescent="0.2">
      <c r="B49" s="710"/>
      <c r="C49" s="447"/>
      <c r="D49" s="711"/>
      <c r="E49" s="452"/>
      <c r="F49" s="452"/>
      <c r="G49" s="453"/>
      <c r="H49" s="452"/>
      <c r="I49" s="452"/>
      <c r="J49" s="454"/>
      <c r="K49" s="712"/>
      <c r="L49" s="452"/>
      <c r="M49" s="452"/>
      <c r="N49" s="713"/>
    </row>
    <row r="50" spans="2:14" x14ac:dyDescent="0.2">
      <c r="B50" s="710"/>
      <c r="C50" s="447"/>
      <c r="D50" s="711"/>
      <c r="E50" s="452"/>
      <c r="F50" s="452"/>
      <c r="G50" s="453"/>
      <c r="H50" s="452"/>
      <c r="I50" s="452"/>
      <c r="J50" s="454"/>
      <c r="K50" s="712"/>
      <c r="L50" s="299"/>
      <c r="M50" s="452"/>
      <c r="N50" s="713"/>
    </row>
    <row r="51" spans="2:14" x14ac:dyDescent="0.2">
      <c r="B51" s="709"/>
      <c r="C51" s="709"/>
      <c r="D51" s="709"/>
      <c r="E51" s="709"/>
      <c r="F51" s="709"/>
      <c r="G51" s="709"/>
      <c r="H51" s="709"/>
      <c r="I51" s="709"/>
      <c r="J51" s="709"/>
      <c r="K51" s="709"/>
      <c r="L51" s="709"/>
      <c r="M51" s="709"/>
      <c r="N51" s="709"/>
    </row>
    <row r="52" spans="2:14" x14ac:dyDescent="0.2">
      <c r="B52" s="710"/>
      <c r="C52" s="447"/>
      <c r="D52" s="711"/>
      <c r="E52" s="452"/>
      <c r="F52" s="452"/>
      <c r="G52" s="453"/>
      <c r="H52" s="452"/>
      <c r="I52" s="452"/>
      <c r="J52" s="454"/>
      <c r="K52" s="712"/>
      <c r="L52" s="452"/>
      <c r="M52" s="452"/>
      <c r="N52" s="713"/>
    </row>
    <row r="53" spans="2:14" x14ac:dyDescent="0.2">
      <c r="B53" s="710"/>
      <c r="C53" s="447"/>
      <c r="D53" s="711"/>
      <c r="E53" s="452"/>
      <c r="F53" s="452"/>
      <c r="G53" s="453"/>
      <c r="H53" s="452"/>
      <c r="I53" s="452"/>
      <c r="J53" s="454"/>
      <c r="K53" s="712"/>
      <c r="L53" s="299"/>
      <c r="M53" s="452"/>
      <c r="N53" s="713"/>
    </row>
  </sheetData>
  <mergeCells count="60">
    <mergeCell ref="K44:K45"/>
    <mergeCell ref="M44:M45"/>
    <mergeCell ref="N44:N45"/>
    <mergeCell ref="C44:C45"/>
    <mergeCell ref="K39:K41"/>
    <mergeCell ref="L39:L41"/>
    <mergeCell ref="N39:N41"/>
    <mergeCell ref="B39:B41"/>
    <mergeCell ref="C39:C41"/>
    <mergeCell ref="D39:D41"/>
    <mergeCell ref="B33:B34"/>
    <mergeCell ref="D33:D34"/>
    <mergeCell ref="K33:K34"/>
    <mergeCell ref="N33:N34"/>
    <mergeCell ref="B35:N35"/>
    <mergeCell ref="B36:B37"/>
    <mergeCell ref="D36:D37"/>
    <mergeCell ref="K36:K37"/>
    <mergeCell ref="N36:N37"/>
    <mergeCell ref="B29:N29"/>
    <mergeCell ref="B30:B31"/>
    <mergeCell ref="D30:D31"/>
    <mergeCell ref="K30:K31"/>
    <mergeCell ref="N30:N31"/>
    <mergeCell ref="B32:N32"/>
    <mergeCell ref="D24:D25"/>
    <mergeCell ref="K24:K25"/>
    <mergeCell ref="N24:N25"/>
    <mergeCell ref="B26:N26"/>
    <mergeCell ref="B27:B28"/>
    <mergeCell ref="D27:D28"/>
    <mergeCell ref="K27:K28"/>
    <mergeCell ref="N27:N28"/>
    <mergeCell ref="B24:B25"/>
    <mergeCell ref="B51:N51"/>
    <mergeCell ref="B52:B53"/>
    <mergeCell ref="D52:D53"/>
    <mergeCell ref="K52:K53"/>
    <mergeCell ref="N52:N53"/>
    <mergeCell ref="B13:K13"/>
    <mergeCell ref="B15:K15"/>
    <mergeCell ref="B17:N17"/>
    <mergeCell ref="B19:N19"/>
    <mergeCell ref="B43:N43"/>
    <mergeCell ref="B47:N47"/>
    <mergeCell ref="B48:N48"/>
    <mergeCell ref="B49:B50"/>
    <mergeCell ref="D49:D50"/>
    <mergeCell ref="K49:K50"/>
    <mergeCell ref="N49:N50"/>
    <mergeCell ref="B44:B45"/>
    <mergeCell ref="D44:D45"/>
    <mergeCell ref="B1:N1"/>
    <mergeCell ref="A4:A7"/>
    <mergeCell ref="B11:K11"/>
    <mergeCell ref="B38:K38"/>
    <mergeCell ref="B42:N42"/>
    <mergeCell ref="B20:N20"/>
    <mergeCell ref="B22:N22"/>
    <mergeCell ref="B23:N2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opLeftCell="A13" zoomScale="110" zoomScaleNormal="110" workbookViewId="0">
      <selection activeCell="B15" sqref="B15:N15"/>
    </sheetView>
  </sheetViews>
  <sheetFormatPr defaultRowHeight="12.75" x14ac:dyDescent="0.2"/>
  <cols>
    <col min="1" max="1" width="19.42578125" customWidth="1"/>
    <col min="2" max="2" width="15.42578125" customWidth="1"/>
    <col min="14" max="14" width="13.7109375" customWidth="1"/>
  </cols>
  <sheetData>
    <row r="1" spans="1:14" ht="18.75" x14ac:dyDescent="0.2">
      <c r="B1" s="706" t="s">
        <v>276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ht="15.75" x14ac:dyDescent="0.2">
      <c r="A4" s="514" t="s">
        <v>312</v>
      </c>
      <c r="B4" s="34" t="s">
        <v>17</v>
      </c>
      <c r="C4" s="240"/>
      <c r="D4" s="15"/>
      <c r="E4" s="15"/>
      <c r="F4" s="15"/>
      <c r="G4" s="15"/>
      <c r="H4" s="10"/>
      <c r="I4" s="10"/>
      <c r="J4" s="10"/>
      <c r="K4" s="10"/>
      <c r="L4" s="10"/>
      <c r="M4" s="21"/>
      <c r="N4" s="11"/>
    </row>
    <row r="5" spans="1:14" x14ac:dyDescent="0.2">
      <c r="A5" s="515"/>
      <c r="B5" s="35" t="s">
        <v>30</v>
      </c>
      <c r="C5" s="241"/>
      <c r="D5" s="32"/>
      <c r="E5" s="32"/>
      <c r="F5" s="32"/>
      <c r="G5" s="32"/>
      <c r="H5" s="32"/>
      <c r="I5" s="32"/>
      <c r="J5" s="32"/>
      <c r="K5" s="32"/>
      <c r="L5" s="32"/>
      <c r="M5" s="32"/>
      <c r="N5" s="55"/>
    </row>
    <row r="6" spans="1:14" x14ac:dyDescent="0.2">
      <c r="A6" s="515"/>
      <c r="B6" s="37" t="s">
        <v>22</v>
      </c>
      <c r="C6" s="242"/>
      <c r="D6" s="32"/>
      <c r="E6" s="32"/>
      <c r="F6" s="32"/>
      <c r="G6" s="32"/>
      <c r="H6" s="32"/>
      <c r="I6" s="32"/>
      <c r="J6" s="32"/>
      <c r="K6" s="32"/>
      <c r="L6" s="32"/>
      <c r="M6" s="32"/>
      <c r="N6" s="55"/>
    </row>
    <row r="7" spans="1:14" ht="89.25" x14ac:dyDescent="0.2">
      <c r="A7" s="304"/>
      <c r="B7" s="120" t="s">
        <v>31</v>
      </c>
      <c r="C7" s="120" t="s">
        <v>165</v>
      </c>
      <c r="D7" s="64" t="s">
        <v>6</v>
      </c>
      <c r="E7" s="63" t="s">
        <v>7</v>
      </c>
      <c r="F7" s="63" t="s">
        <v>8</v>
      </c>
      <c r="G7" s="64" t="s">
        <v>9</v>
      </c>
      <c r="H7" s="347">
        <v>50</v>
      </c>
      <c r="I7" s="347">
        <v>51</v>
      </c>
      <c r="J7" s="405">
        <f>I7/H7</f>
        <v>1.02</v>
      </c>
      <c r="K7" s="421">
        <f>J7</f>
        <v>1.02</v>
      </c>
      <c r="L7" s="429"/>
      <c r="M7" s="428" t="s">
        <v>32</v>
      </c>
      <c r="N7" s="63" t="s">
        <v>140</v>
      </c>
    </row>
    <row r="8" spans="1:14" x14ac:dyDescent="0.2">
      <c r="A8" s="304"/>
      <c r="B8" s="504" t="s">
        <v>292</v>
      </c>
      <c r="C8" s="505"/>
      <c r="D8" s="505"/>
      <c r="E8" s="505"/>
      <c r="F8" s="505"/>
      <c r="G8" s="505"/>
      <c r="H8" s="505"/>
      <c r="I8" s="505"/>
      <c r="J8" s="505"/>
      <c r="K8" s="505"/>
      <c r="L8" s="505"/>
      <c r="M8" s="505"/>
      <c r="N8" s="506"/>
    </row>
    <row r="9" spans="1:14" ht="89.25" x14ac:dyDescent="0.2">
      <c r="A9" s="304"/>
      <c r="B9" s="150" t="s">
        <v>31</v>
      </c>
      <c r="C9" s="150" t="s">
        <v>165</v>
      </c>
      <c r="D9" s="64" t="s">
        <v>6</v>
      </c>
      <c r="E9" s="63" t="s">
        <v>7</v>
      </c>
      <c r="F9" s="63" t="s">
        <v>8</v>
      </c>
      <c r="G9" s="64" t="s">
        <v>9</v>
      </c>
      <c r="H9" s="77">
        <v>3</v>
      </c>
      <c r="I9" s="77">
        <v>3</v>
      </c>
      <c r="J9" s="406">
        <v>1</v>
      </c>
      <c r="K9" s="406">
        <f>J9</f>
        <v>1</v>
      </c>
      <c r="L9" s="124"/>
      <c r="M9" s="429" t="s">
        <v>32</v>
      </c>
      <c r="N9" s="63" t="s">
        <v>140</v>
      </c>
    </row>
    <row r="10" spans="1:14" x14ac:dyDescent="0.2">
      <c r="A10" s="304"/>
      <c r="B10" s="145" t="s">
        <v>85</v>
      </c>
      <c r="C10" s="145"/>
      <c r="D10" s="146"/>
      <c r="E10" s="147"/>
      <c r="F10" s="147"/>
      <c r="G10" s="146"/>
      <c r="H10" s="53"/>
      <c r="I10" s="53"/>
      <c r="J10" s="426"/>
      <c r="K10" s="426"/>
      <c r="L10" s="426"/>
      <c r="M10" s="426"/>
      <c r="N10" s="416"/>
    </row>
    <row r="11" spans="1:14" x14ac:dyDescent="0.2">
      <c r="A11" s="304"/>
      <c r="B11" s="520" t="s">
        <v>78</v>
      </c>
      <c r="C11" s="521"/>
      <c r="D11" s="521"/>
      <c r="E11" s="521"/>
      <c r="F11" s="521"/>
      <c r="G11" s="521"/>
      <c r="H11" s="521"/>
      <c r="I11" s="521"/>
      <c r="J11" s="521"/>
      <c r="K11" s="521"/>
      <c r="L11" s="521"/>
      <c r="M11" s="707"/>
      <c r="N11" s="420"/>
    </row>
    <row r="12" spans="1:14" ht="86.45" customHeight="1" x14ac:dyDescent="0.2">
      <c r="A12" s="304"/>
      <c r="B12" s="50" t="s">
        <v>34</v>
      </c>
      <c r="C12" s="50" t="s">
        <v>166</v>
      </c>
      <c r="D12" s="64" t="s">
        <v>6</v>
      </c>
      <c r="E12" s="63" t="s">
        <v>7</v>
      </c>
      <c r="F12" s="63" t="s">
        <v>8</v>
      </c>
      <c r="G12" s="64" t="s">
        <v>9</v>
      </c>
      <c r="H12" s="54">
        <v>89</v>
      </c>
      <c r="I12" s="54">
        <v>88</v>
      </c>
      <c r="J12" s="56">
        <f>I12/H12</f>
        <v>0.9887640449438202</v>
      </c>
      <c r="K12" s="423">
        <f>J12</f>
        <v>0.9887640449438202</v>
      </c>
      <c r="L12" s="428"/>
      <c r="M12" s="429" t="s">
        <v>32</v>
      </c>
      <c r="N12" s="63" t="s">
        <v>142</v>
      </c>
    </row>
    <row r="13" spans="1:14" x14ac:dyDescent="0.2">
      <c r="A13" s="304"/>
      <c r="B13" s="504" t="s">
        <v>292</v>
      </c>
      <c r="C13" s="505"/>
      <c r="D13" s="505"/>
      <c r="E13" s="505"/>
      <c r="F13" s="505"/>
      <c r="G13" s="505"/>
      <c r="H13" s="505"/>
      <c r="I13" s="505"/>
      <c r="J13" s="505"/>
      <c r="K13" s="505"/>
      <c r="L13" s="505"/>
      <c r="M13" s="505"/>
      <c r="N13" s="506"/>
    </row>
    <row r="14" spans="1:14" ht="94.5" customHeight="1" x14ac:dyDescent="0.2">
      <c r="A14" s="304"/>
      <c r="B14" s="445" t="s">
        <v>34</v>
      </c>
      <c r="C14" s="445" t="s">
        <v>165</v>
      </c>
      <c r="D14" s="347" t="s">
        <v>6</v>
      </c>
      <c r="E14" s="77" t="s">
        <v>7</v>
      </c>
      <c r="F14" s="77" t="s">
        <v>8</v>
      </c>
      <c r="G14" s="347" t="s">
        <v>9</v>
      </c>
      <c r="H14" s="77">
        <v>17</v>
      </c>
      <c r="I14" s="77">
        <v>17</v>
      </c>
      <c r="J14" s="406">
        <v>1</v>
      </c>
      <c r="K14" s="406">
        <f>J14</f>
        <v>1</v>
      </c>
      <c r="L14" s="446"/>
      <c r="M14" s="424" t="s">
        <v>32</v>
      </c>
      <c r="N14" s="63" t="s">
        <v>140</v>
      </c>
    </row>
    <row r="15" spans="1:14" x14ac:dyDescent="0.2">
      <c r="A15" s="304"/>
      <c r="B15" s="516" t="s">
        <v>79</v>
      </c>
      <c r="C15" s="517"/>
      <c r="D15" s="517"/>
      <c r="E15" s="517"/>
      <c r="F15" s="517"/>
      <c r="G15" s="517"/>
      <c r="H15" s="517"/>
      <c r="I15" s="517"/>
      <c r="J15" s="517"/>
      <c r="K15" s="517"/>
      <c r="L15" s="517"/>
      <c r="M15" s="517"/>
      <c r="N15" s="518"/>
    </row>
    <row r="16" spans="1:14" ht="27" customHeight="1" x14ac:dyDescent="0.2">
      <c r="A16" s="304"/>
      <c r="B16" s="516" t="s">
        <v>311</v>
      </c>
      <c r="C16" s="517"/>
      <c r="D16" s="517"/>
      <c r="E16" s="517"/>
      <c r="F16" s="517"/>
      <c r="G16" s="517"/>
      <c r="H16" s="517"/>
      <c r="I16" s="517"/>
      <c r="J16" s="517"/>
      <c r="K16" s="517"/>
      <c r="L16" s="517"/>
      <c r="M16" s="517"/>
      <c r="N16" s="518"/>
    </row>
    <row r="17" spans="1:14" ht="76.5" x14ac:dyDescent="0.2">
      <c r="A17" s="338"/>
      <c r="B17" s="445" t="s">
        <v>35</v>
      </c>
      <c r="C17" s="445" t="s">
        <v>170</v>
      </c>
      <c r="D17" s="456" t="s">
        <v>6</v>
      </c>
      <c r="E17" s="445" t="s">
        <v>7</v>
      </c>
      <c r="F17" s="445" t="s">
        <v>8</v>
      </c>
      <c r="G17" s="456" t="s">
        <v>9</v>
      </c>
      <c r="H17" s="457">
        <v>18</v>
      </c>
      <c r="I17" s="457">
        <v>18</v>
      </c>
      <c r="J17" s="458">
        <f>I17/H17</f>
        <v>1</v>
      </c>
      <c r="K17" s="458">
        <f>J17</f>
        <v>1</v>
      </c>
      <c r="L17" s="459"/>
      <c r="M17" s="457" t="s">
        <v>32</v>
      </c>
      <c r="N17" s="63" t="s">
        <v>140</v>
      </c>
    </row>
    <row r="18" spans="1:14" x14ac:dyDescent="0.2">
      <c r="B18" s="504" t="s">
        <v>81</v>
      </c>
      <c r="C18" s="505"/>
      <c r="D18" s="505"/>
      <c r="E18" s="505"/>
      <c r="F18" s="505"/>
      <c r="G18" s="505"/>
      <c r="H18" s="505"/>
      <c r="I18" s="505"/>
      <c r="J18" s="505"/>
      <c r="K18" s="505"/>
      <c r="L18" s="505"/>
      <c r="M18" s="505"/>
      <c r="N18" s="506"/>
    </row>
    <row r="19" spans="1:14" ht="24.6" customHeight="1" x14ac:dyDescent="0.2">
      <c r="B19" s="516" t="s">
        <v>82</v>
      </c>
      <c r="C19" s="517"/>
      <c r="D19" s="517"/>
      <c r="E19" s="517"/>
      <c r="F19" s="517"/>
      <c r="G19" s="517"/>
      <c r="H19" s="517"/>
      <c r="I19" s="517"/>
      <c r="J19" s="517"/>
      <c r="K19" s="517"/>
      <c r="L19" s="517"/>
      <c r="M19" s="517"/>
      <c r="N19" s="518"/>
    </row>
    <row r="20" spans="1:14" ht="76.5" x14ac:dyDescent="0.2">
      <c r="B20" s="510" t="s">
        <v>83</v>
      </c>
      <c r="C20" s="61" t="s">
        <v>308</v>
      </c>
      <c r="D20" s="502" t="s">
        <v>62</v>
      </c>
      <c r="E20" s="46" t="s">
        <v>68</v>
      </c>
      <c r="F20" s="63" t="s">
        <v>98</v>
      </c>
      <c r="G20" s="63" t="s">
        <v>63</v>
      </c>
      <c r="H20" s="422">
        <v>100</v>
      </c>
      <c r="I20" s="422">
        <v>100</v>
      </c>
      <c r="J20" s="41">
        <f>I20/H20</f>
        <v>1</v>
      </c>
      <c r="K20" s="582">
        <f>(J20+J21)/2</f>
        <v>0.7213235294117647</v>
      </c>
      <c r="L20" s="185" t="s">
        <v>38</v>
      </c>
      <c r="M20" s="502" t="s">
        <v>64</v>
      </c>
      <c r="N20" s="564" t="s">
        <v>143</v>
      </c>
    </row>
    <row r="21" spans="1:14" ht="25.5" x14ac:dyDescent="0.2">
      <c r="B21" s="511"/>
      <c r="C21" s="186"/>
      <c r="D21" s="503"/>
      <c r="E21" s="152" t="s">
        <v>7</v>
      </c>
      <c r="F21" s="63" t="s">
        <v>146</v>
      </c>
      <c r="G21" s="64" t="s">
        <v>65</v>
      </c>
      <c r="H21" s="422">
        <v>1360</v>
      </c>
      <c r="I21" s="422">
        <v>602</v>
      </c>
      <c r="J21" s="41">
        <f>I21/H21</f>
        <v>0.44264705882352939</v>
      </c>
      <c r="K21" s="599"/>
      <c r="L21" s="186"/>
      <c r="M21" s="503"/>
      <c r="N21" s="566"/>
    </row>
  </sheetData>
  <mergeCells count="14">
    <mergeCell ref="B16:N16"/>
    <mergeCell ref="B18:N18"/>
    <mergeCell ref="B19:N19"/>
    <mergeCell ref="B20:B21"/>
    <mergeCell ref="D20:D21"/>
    <mergeCell ref="K20:K21"/>
    <mergeCell ref="M20:M21"/>
    <mergeCell ref="N20:N21"/>
    <mergeCell ref="B1:N1"/>
    <mergeCell ref="A4:A6"/>
    <mergeCell ref="B8:N8"/>
    <mergeCell ref="B11:M11"/>
    <mergeCell ref="B13:N13"/>
    <mergeCell ref="B15:N1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opLeftCell="A14" workbookViewId="0">
      <selection activeCell="B15" sqref="B15:N15"/>
    </sheetView>
  </sheetViews>
  <sheetFormatPr defaultRowHeight="12.75" x14ac:dyDescent="0.2"/>
  <cols>
    <col min="1" max="1" width="15.7109375" customWidth="1"/>
    <col min="2" max="2" width="16.42578125" customWidth="1"/>
    <col min="13" max="13" width="12.28515625" customWidth="1"/>
  </cols>
  <sheetData>
    <row r="1" spans="1:14" ht="18.75" x14ac:dyDescent="0.2">
      <c r="B1" s="706" t="s">
        <v>276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ht="15.75" x14ac:dyDescent="0.2">
      <c r="A4" s="514"/>
      <c r="B4" s="34" t="s">
        <v>17</v>
      </c>
      <c r="C4" s="240"/>
      <c r="D4" s="15"/>
      <c r="E4" s="15"/>
      <c r="F4" s="15"/>
      <c r="G4" s="15"/>
      <c r="H4" s="10"/>
      <c r="I4" s="10"/>
      <c r="J4" s="10"/>
      <c r="K4" s="10"/>
      <c r="L4" s="10"/>
      <c r="M4" s="21"/>
      <c r="N4" s="11"/>
    </row>
    <row r="5" spans="1:14" x14ac:dyDescent="0.2">
      <c r="A5" s="515"/>
      <c r="B5" s="35" t="s">
        <v>30</v>
      </c>
      <c r="C5" s="241"/>
      <c r="D5" s="32"/>
      <c r="E5" s="32"/>
      <c r="F5" s="32"/>
      <c r="G5" s="32"/>
      <c r="H5" s="32"/>
      <c r="I5" s="32"/>
      <c r="J5" s="32"/>
      <c r="K5" s="32"/>
      <c r="L5" s="32"/>
      <c r="M5" s="32"/>
      <c r="N5" s="55"/>
    </row>
    <row r="6" spans="1:14" x14ac:dyDescent="0.2">
      <c r="A6" s="515"/>
      <c r="B6" s="37" t="s">
        <v>22</v>
      </c>
      <c r="C6" s="242"/>
      <c r="D6" s="32"/>
      <c r="E6" s="32"/>
      <c r="F6" s="32"/>
      <c r="G6" s="32"/>
      <c r="H6" s="32"/>
      <c r="I6" s="32"/>
      <c r="J6" s="32"/>
      <c r="K6" s="32"/>
      <c r="L6" s="32"/>
      <c r="M6" s="32"/>
      <c r="N6" s="55"/>
    </row>
    <row r="7" spans="1:14" ht="95.45" customHeight="1" x14ac:dyDescent="0.2">
      <c r="A7" s="304"/>
      <c r="B7" s="120" t="s">
        <v>31</v>
      </c>
      <c r="C7" s="120" t="s">
        <v>165</v>
      </c>
      <c r="D7" s="64" t="s">
        <v>6</v>
      </c>
      <c r="E7" s="63" t="s">
        <v>7</v>
      </c>
      <c r="F7" s="63" t="s">
        <v>8</v>
      </c>
      <c r="G7" s="64" t="s">
        <v>9</v>
      </c>
      <c r="H7" s="347">
        <v>50</v>
      </c>
      <c r="I7" s="347">
        <v>51</v>
      </c>
      <c r="J7" s="405">
        <f>I7/H7</f>
        <v>1.02</v>
      </c>
      <c r="K7" s="421">
        <f>J7</f>
        <v>1.02</v>
      </c>
      <c r="L7" s="429"/>
      <c r="M7" s="428" t="s">
        <v>32</v>
      </c>
      <c r="N7" s="63" t="s">
        <v>140</v>
      </c>
    </row>
    <row r="8" spans="1:14" x14ac:dyDescent="0.2">
      <c r="A8" s="304"/>
      <c r="B8" s="504" t="s">
        <v>292</v>
      </c>
      <c r="C8" s="505"/>
      <c r="D8" s="505"/>
      <c r="E8" s="505"/>
      <c r="F8" s="505"/>
      <c r="G8" s="505"/>
      <c r="H8" s="505"/>
      <c r="I8" s="505"/>
      <c r="J8" s="505"/>
      <c r="K8" s="505"/>
      <c r="L8" s="505"/>
      <c r="M8" s="505"/>
      <c r="N8" s="506"/>
    </row>
    <row r="9" spans="1:14" ht="93" customHeight="1" x14ac:dyDescent="0.2">
      <c r="A9" s="304"/>
      <c r="B9" s="150" t="s">
        <v>31</v>
      </c>
      <c r="C9" s="150" t="s">
        <v>165</v>
      </c>
      <c r="D9" s="64" t="s">
        <v>6</v>
      </c>
      <c r="E9" s="63" t="s">
        <v>7</v>
      </c>
      <c r="F9" s="63" t="s">
        <v>8</v>
      </c>
      <c r="G9" s="64" t="s">
        <v>9</v>
      </c>
      <c r="H9" s="77">
        <v>3</v>
      </c>
      <c r="I9" s="77">
        <v>3</v>
      </c>
      <c r="J9" s="406">
        <v>1</v>
      </c>
      <c r="K9" s="406">
        <f>J9</f>
        <v>1</v>
      </c>
      <c r="L9" s="124"/>
      <c r="M9" s="429" t="s">
        <v>32</v>
      </c>
      <c r="N9" s="63" t="s">
        <v>140</v>
      </c>
    </row>
    <row r="10" spans="1:14" x14ac:dyDescent="0.2">
      <c r="A10" s="304"/>
      <c r="B10" s="145" t="s">
        <v>85</v>
      </c>
      <c r="C10" s="145"/>
      <c r="D10" s="146"/>
      <c r="E10" s="147"/>
      <c r="F10" s="147"/>
      <c r="G10" s="146"/>
      <c r="H10" s="53"/>
      <c r="I10" s="53"/>
      <c r="J10" s="426"/>
      <c r="K10" s="426"/>
      <c r="L10" s="426"/>
      <c r="M10" s="426"/>
      <c r="N10" s="416"/>
    </row>
    <row r="11" spans="1:14" x14ac:dyDescent="0.2">
      <c r="A11" s="304"/>
      <c r="B11" s="520" t="s">
        <v>78</v>
      </c>
      <c r="C11" s="521"/>
      <c r="D11" s="521"/>
      <c r="E11" s="521"/>
      <c r="F11" s="521"/>
      <c r="G11" s="521"/>
      <c r="H11" s="521"/>
      <c r="I11" s="521"/>
      <c r="J11" s="521"/>
      <c r="K11" s="521"/>
      <c r="L11" s="521"/>
      <c r="M11" s="707"/>
      <c r="N11" s="420"/>
    </row>
    <row r="12" spans="1:14" ht="88.15" customHeight="1" x14ac:dyDescent="0.2">
      <c r="A12" s="304"/>
      <c r="B12" s="50" t="s">
        <v>34</v>
      </c>
      <c r="C12" s="50" t="s">
        <v>166</v>
      </c>
      <c r="D12" s="64" t="s">
        <v>6</v>
      </c>
      <c r="E12" s="63" t="s">
        <v>7</v>
      </c>
      <c r="F12" s="63" t="s">
        <v>8</v>
      </c>
      <c r="G12" s="64" t="s">
        <v>9</v>
      </c>
      <c r="H12" s="54">
        <v>89</v>
      </c>
      <c r="I12" s="54">
        <v>88</v>
      </c>
      <c r="J12" s="56">
        <f>I12/H12</f>
        <v>0.9887640449438202</v>
      </c>
      <c r="K12" s="423">
        <f>J12</f>
        <v>0.9887640449438202</v>
      </c>
      <c r="L12" s="428"/>
      <c r="M12" s="429" t="s">
        <v>32</v>
      </c>
      <c r="N12" s="63" t="s">
        <v>142</v>
      </c>
    </row>
    <row r="13" spans="1:14" x14ac:dyDescent="0.2">
      <c r="A13" s="304"/>
      <c r="B13" s="504" t="s">
        <v>292</v>
      </c>
      <c r="C13" s="505"/>
      <c r="D13" s="505"/>
      <c r="E13" s="505"/>
      <c r="F13" s="505"/>
      <c r="G13" s="505"/>
      <c r="H13" s="505"/>
      <c r="I13" s="505"/>
      <c r="J13" s="505"/>
      <c r="K13" s="505"/>
      <c r="L13" s="505"/>
      <c r="M13" s="505"/>
      <c r="N13" s="506"/>
    </row>
    <row r="14" spans="1:14" ht="93" customHeight="1" x14ac:dyDescent="0.2">
      <c r="A14" s="304"/>
      <c r="B14" s="445" t="s">
        <v>34</v>
      </c>
      <c r="C14" s="445" t="s">
        <v>165</v>
      </c>
      <c r="D14" s="347" t="s">
        <v>6</v>
      </c>
      <c r="E14" s="77" t="s">
        <v>7</v>
      </c>
      <c r="F14" s="77" t="s">
        <v>8</v>
      </c>
      <c r="G14" s="347" t="s">
        <v>9</v>
      </c>
      <c r="H14" s="77">
        <v>17</v>
      </c>
      <c r="I14" s="77">
        <v>17</v>
      </c>
      <c r="J14" s="406">
        <v>1</v>
      </c>
      <c r="K14" s="406">
        <f>J14</f>
        <v>1</v>
      </c>
      <c r="L14" s="446"/>
      <c r="M14" s="424" t="s">
        <v>32</v>
      </c>
      <c r="N14" s="63" t="s">
        <v>140</v>
      </c>
    </row>
    <row r="15" spans="1:14" x14ac:dyDescent="0.2">
      <c r="A15" s="304"/>
      <c r="B15" s="516" t="s">
        <v>79</v>
      </c>
      <c r="C15" s="517"/>
      <c r="D15" s="517"/>
      <c r="E15" s="517"/>
      <c r="F15" s="517"/>
      <c r="G15" s="517"/>
      <c r="H15" s="517"/>
      <c r="I15" s="517"/>
      <c r="J15" s="517"/>
      <c r="K15" s="517"/>
      <c r="L15" s="517"/>
      <c r="M15" s="517"/>
      <c r="N15" s="518"/>
    </row>
    <row r="16" spans="1:14" ht="29.45" customHeight="1" x14ac:dyDescent="0.2">
      <c r="A16" s="304"/>
      <c r="B16" s="516" t="s">
        <v>311</v>
      </c>
      <c r="C16" s="517"/>
      <c r="D16" s="517"/>
      <c r="E16" s="517"/>
      <c r="F16" s="517"/>
      <c r="G16" s="517"/>
      <c r="H16" s="517"/>
      <c r="I16" s="517"/>
      <c r="J16" s="517"/>
      <c r="K16" s="517"/>
      <c r="L16" s="517"/>
      <c r="M16" s="517"/>
      <c r="N16" s="518"/>
    </row>
    <row r="17" spans="1:14" ht="84.6" customHeight="1" x14ac:dyDescent="0.2">
      <c r="A17" s="338"/>
      <c r="B17" s="445" t="s">
        <v>35</v>
      </c>
      <c r="C17" s="445" t="s">
        <v>170</v>
      </c>
      <c r="D17" s="456" t="s">
        <v>6</v>
      </c>
      <c r="E17" s="445" t="s">
        <v>7</v>
      </c>
      <c r="F17" s="445" t="s">
        <v>8</v>
      </c>
      <c r="G17" s="456" t="s">
        <v>9</v>
      </c>
      <c r="H17" s="457">
        <v>18</v>
      </c>
      <c r="I17" s="457">
        <v>18</v>
      </c>
      <c r="J17" s="458">
        <f>I17/H17</f>
        <v>1</v>
      </c>
      <c r="K17" s="458">
        <f>J17</f>
        <v>1</v>
      </c>
      <c r="L17" s="459"/>
      <c r="M17" s="457" t="s">
        <v>32</v>
      </c>
      <c r="N17" s="63" t="s">
        <v>140</v>
      </c>
    </row>
    <row r="18" spans="1:14" x14ac:dyDescent="0.2">
      <c r="B18" s="504" t="s">
        <v>81</v>
      </c>
      <c r="C18" s="505"/>
      <c r="D18" s="505"/>
      <c r="E18" s="505"/>
      <c r="F18" s="505"/>
      <c r="G18" s="505"/>
      <c r="H18" s="505"/>
      <c r="I18" s="505"/>
      <c r="J18" s="505"/>
      <c r="K18" s="505"/>
      <c r="L18" s="505"/>
      <c r="M18" s="505"/>
      <c r="N18" s="506"/>
    </row>
    <row r="19" spans="1:14" ht="32.450000000000003" customHeight="1" x14ac:dyDescent="0.2">
      <c r="B19" s="516" t="s">
        <v>82</v>
      </c>
      <c r="C19" s="517"/>
      <c r="D19" s="517"/>
      <c r="E19" s="517"/>
      <c r="F19" s="517"/>
      <c r="G19" s="517"/>
      <c r="H19" s="517"/>
      <c r="I19" s="517"/>
      <c r="J19" s="517"/>
      <c r="K19" s="517"/>
      <c r="L19" s="517"/>
      <c r="M19" s="517"/>
      <c r="N19" s="518"/>
    </row>
    <row r="20" spans="1:14" ht="76.5" x14ac:dyDescent="0.2">
      <c r="B20" s="510" t="s">
        <v>83</v>
      </c>
      <c r="C20" s="61" t="s">
        <v>308</v>
      </c>
      <c r="D20" s="502" t="s">
        <v>62</v>
      </c>
      <c r="E20" s="46" t="s">
        <v>68</v>
      </c>
      <c r="F20" s="63" t="s">
        <v>98</v>
      </c>
      <c r="G20" s="63" t="s">
        <v>63</v>
      </c>
      <c r="H20" s="422">
        <v>100</v>
      </c>
      <c r="I20" s="422">
        <v>100</v>
      </c>
      <c r="J20" s="41">
        <f>I20/H20</f>
        <v>1</v>
      </c>
      <c r="K20" s="582">
        <f>(J20+J21)/2</f>
        <v>0.7213235294117647</v>
      </c>
      <c r="L20" s="185" t="s">
        <v>38</v>
      </c>
      <c r="M20" s="502" t="s">
        <v>64</v>
      </c>
      <c r="N20" s="564" t="s">
        <v>143</v>
      </c>
    </row>
    <row r="21" spans="1:14" ht="73.900000000000006" customHeight="1" x14ac:dyDescent="0.2">
      <c r="B21" s="511"/>
      <c r="C21" s="186"/>
      <c r="D21" s="503"/>
      <c r="E21" s="152" t="s">
        <v>7</v>
      </c>
      <c r="F21" s="63" t="s">
        <v>146</v>
      </c>
      <c r="G21" s="64" t="s">
        <v>65</v>
      </c>
      <c r="H21" s="422">
        <v>1360</v>
      </c>
      <c r="I21" s="422">
        <v>602</v>
      </c>
      <c r="J21" s="41">
        <f>I21/H21</f>
        <v>0.44264705882352939</v>
      </c>
      <c r="K21" s="599"/>
      <c r="L21" s="186"/>
      <c r="M21" s="503"/>
      <c r="N21" s="566"/>
    </row>
  </sheetData>
  <mergeCells count="14">
    <mergeCell ref="B16:N16"/>
    <mergeCell ref="B18:N18"/>
    <mergeCell ref="B19:N19"/>
    <mergeCell ref="B20:B21"/>
    <mergeCell ref="D20:D21"/>
    <mergeCell ref="K20:K21"/>
    <mergeCell ref="M20:M21"/>
    <mergeCell ref="N20:N21"/>
    <mergeCell ref="B1:N1"/>
    <mergeCell ref="A4:A6"/>
    <mergeCell ref="B8:N8"/>
    <mergeCell ref="B11:M11"/>
    <mergeCell ref="B13:N13"/>
    <mergeCell ref="B15:N1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opLeftCell="A17" workbookViewId="0">
      <selection activeCell="B21" sqref="B21:N21"/>
    </sheetView>
  </sheetViews>
  <sheetFormatPr defaultRowHeight="12.75" x14ac:dyDescent="0.2"/>
  <cols>
    <col min="1" max="1" width="27.5703125" customWidth="1"/>
    <col min="2" max="2" width="23.42578125" customWidth="1"/>
    <col min="13" max="13" width="11.4257812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x14ac:dyDescent="0.2">
      <c r="A4" s="550" t="s">
        <v>313</v>
      </c>
      <c r="B4" s="117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51" x14ac:dyDescent="0.2">
      <c r="A7" s="551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101</v>
      </c>
      <c r="I7" s="80">
        <v>99</v>
      </c>
      <c r="J7" s="41">
        <f>I7/H7</f>
        <v>0.98019801980198018</v>
      </c>
      <c r="K7" s="425">
        <f>J7</f>
        <v>0.98019801980198018</v>
      </c>
      <c r="L7" s="16"/>
      <c r="M7" s="16" t="s">
        <v>13</v>
      </c>
      <c r="N7" s="423" t="s">
        <v>139</v>
      </c>
    </row>
    <row r="8" spans="1:14" x14ac:dyDescent="0.2">
      <c r="A8" s="419"/>
      <c r="B8" s="117" t="s">
        <v>42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63.75" x14ac:dyDescent="0.2">
      <c r="A9" s="419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1</v>
      </c>
      <c r="I9" s="80">
        <v>1</v>
      </c>
      <c r="J9" s="41">
        <f>I9/H9</f>
        <v>1</v>
      </c>
      <c r="K9" s="425">
        <f>J9</f>
        <v>1</v>
      </c>
      <c r="L9" s="16"/>
      <c r="M9" s="16" t="s">
        <v>13</v>
      </c>
      <c r="N9" s="423" t="s">
        <v>140</v>
      </c>
    </row>
    <row r="10" spans="1:14" x14ac:dyDescent="0.2">
      <c r="A10" s="419"/>
      <c r="B10" s="117" t="s">
        <v>66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ht="63.75" x14ac:dyDescent="0.2">
      <c r="A11" s="419"/>
      <c r="B11" s="61" t="s">
        <v>31</v>
      </c>
      <c r="C11" s="61" t="s">
        <v>165</v>
      </c>
      <c r="D11" s="79" t="s">
        <v>6</v>
      </c>
      <c r="E11" s="46" t="s">
        <v>7</v>
      </c>
      <c r="F11" s="46" t="s">
        <v>8</v>
      </c>
      <c r="G11" s="79" t="s">
        <v>9</v>
      </c>
      <c r="H11" s="80">
        <v>7</v>
      </c>
      <c r="I11" s="80">
        <v>9</v>
      </c>
      <c r="J11" s="41">
        <v>1.1000000000000001</v>
      </c>
      <c r="K11" s="425">
        <f>J11</f>
        <v>1.1000000000000001</v>
      </c>
      <c r="L11" s="16"/>
      <c r="M11" s="16" t="s">
        <v>13</v>
      </c>
      <c r="N11" s="423" t="s">
        <v>140</v>
      </c>
    </row>
    <row r="12" spans="1:14" x14ac:dyDescent="0.2">
      <c r="A12" s="419"/>
      <c r="B12" s="117" t="s">
        <v>43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40"/>
    </row>
    <row r="13" spans="1:14" ht="63.75" x14ac:dyDescent="0.2">
      <c r="A13" s="419"/>
      <c r="B13" s="61" t="s">
        <v>31</v>
      </c>
      <c r="C13" s="61" t="s">
        <v>165</v>
      </c>
      <c r="D13" s="79" t="s">
        <v>6</v>
      </c>
      <c r="E13" s="46" t="s">
        <v>7</v>
      </c>
      <c r="F13" s="46" t="s">
        <v>8</v>
      </c>
      <c r="G13" s="79" t="s">
        <v>9</v>
      </c>
      <c r="H13" s="80">
        <v>2</v>
      </c>
      <c r="I13" s="80">
        <v>2</v>
      </c>
      <c r="J13" s="41">
        <f>I13/H13</f>
        <v>1</v>
      </c>
      <c r="K13" s="425">
        <f>J13</f>
        <v>1</v>
      </c>
      <c r="L13" s="16"/>
      <c r="M13" s="16" t="s">
        <v>13</v>
      </c>
      <c r="N13" s="423" t="s">
        <v>140</v>
      </c>
    </row>
    <row r="14" spans="1:14" x14ac:dyDescent="0.2">
      <c r="A14" s="26"/>
      <c r="B14" s="35" t="s">
        <v>85</v>
      </c>
      <c r="C14" s="241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40"/>
    </row>
    <row r="15" spans="1:14" x14ac:dyDescent="0.2">
      <c r="A15" s="23"/>
      <c r="B15" s="520" t="s">
        <v>109</v>
      </c>
      <c r="C15" s="521"/>
      <c r="D15" s="521"/>
      <c r="E15" s="521"/>
      <c r="F15" s="521"/>
      <c r="G15" s="521"/>
      <c r="H15" s="521"/>
      <c r="I15" s="521"/>
      <c r="J15" s="521"/>
      <c r="K15" s="522"/>
      <c r="L15" s="15"/>
      <c r="M15" s="15"/>
      <c r="N15" s="40"/>
    </row>
    <row r="16" spans="1:14" ht="63.75" x14ac:dyDescent="0.2">
      <c r="A16" s="23"/>
      <c r="B16" s="61" t="s">
        <v>34</v>
      </c>
      <c r="C16" s="61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116</v>
      </c>
      <c r="I16" s="79">
        <v>117</v>
      </c>
      <c r="J16" s="41">
        <f>I16/H16</f>
        <v>1.0086206896551724</v>
      </c>
      <c r="K16" s="425">
        <f>J16</f>
        <v>1.0086206896551724</v>
      </c>
      <c r="L16" s="16"/>
      <c r="M16" s="16" t="s">
        <v>13</v>
      </c>
      <c r="N16" s="423" t="s">
        <v>140</v>
      </c>
    </row>
    <row r="17" spans="1:14" ht="12.75" customHeight="1" x14ac:dyDescent="0.2">
      <c r="A17" s="23"/>
      <c r="B17" s="520" t="s">
        <v>66</v>
      </c>
      <c r="C17" s="521"/>
      <c r="D17" s="521"/>
      <c r="E17" s="521"/>
      <c r="F17" s="521"/>
      <c r="G17" s="521"/>
      <c r="H17" s="521"/>
      <c r="I17" s="521"/>
      <c r="J17" s="521"/>
      <c r="K17" s="522"/>
      <c r="L17" s="15"/>
      <c r="M17" s="15"/>
      <c r="N17" s="40"/>
    </row>
    <row r="18" spans="1:14" ht="63.75" x14ac:dyDescent="0.2">
      <c r="A18" s="23"/>
      <c r="B18" s="61" t="s">
        <v>34</v>
      </c>
      <c r="C18" s="61" t="s">
        <v>166</v>
      </c>
      <c r="D18" s="79" t="s">
        <v>6</v>
      </c>
      <c r="E18" s="46" t="s">
        <v>7</v>
      </c>
      <c r="F18" s="46" t="s">
        <v>8</v>
      </c>
      <c r="G18" s="79" t="s">
        <v>9</v>
      </c>
      <c r="H18" s="79">
        <v>14</v>
      </c>
      <c r="I18" s="79">
        <v>14</v>
      </c>
      <c r="J18" s="41">
        <f>I18/H18</f>
        <v>1</v>
      </c>
      <c r="K18" s="425">
        <f>J18</f>
        <v>1</v>
      </c>
      <c r="L18" s="16"/>
      <c r="M18" s="16" t="s">
        <v>13</v>
      </c>
      <c r="N18" s="423" t="s">
        <v>140</v>
      </c>
    </row>
    <row r="19" spans="1:14" x14ac:dyDescent="0.2">
      <c r="A19" s="23"/>
      <c r="B19" s="504" t="s">
        <v>43</v>
      </c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6"/>
    </row>
    <row r="20" spans="1:14" ht="63.75" x14ac:dyDescent="0.2">
      <c r="A20" s="23"/>
      <c r="B20" s="61" t="s">
        <v>34</v>
      </c>
      <c r="C20" s="61" t="s">
        <v>166</v>
      </c>
      <c r="D20" s="79" t="s">
        <v>6</v>
      </c>
      <c r="E20" s="46" t="s">
        <v>7</v>
      </c>
      <c r="F20" s="46" t="s">
        <v>8</v>
      </c>
      <c r="G20" s="79" t="s">
        <v>9</v>
      </c>
      <c r="H20" s="79">
        <v>1</v>
      </c>
      <c r="I20" s="79">
        <v>1</v>
      </c>
      <c r="J20" s="41">
        <f>I20/H20</f>
        <v>1</v>
      </c>
      <c r="K20" s="425">
        <f>J20</f>
        <v>1</v>
      </c>
      <c r="L20" s="16"/>
      <c r="M20" s="16" t="s">
        <v>13</v>
      </c>
      <c r="N20" s="423" t="s">
        <v>140</v>
      </c>
    </row>
    <row r="21" spans="1:14" x14ac:dyDescent="0.2">
      <c r="A21" s="23"/>
      <c r="B21" s="516" t="s">
        <v>79</v>
      </c>
      <c r="C21" s="517"/>
      <c r="D21" s="517"/>
      <c r="E21" s="517"/>
      <c r="F21" s="517"/>
      <c r="G21" s="517"/>
      <c r="H21" s="517"/>
      <c r="I21" s="517"/>
      <c r="J21" s="517"/>
      <c r="K21" s="517"/>
      <c r="L21" s="517"/>
      <c r="M21" s="517"/>
      <c r="N21" s="518"/>
    </row>
    <row r="22" spans="1:14" ht="31.9" customHeight="1" x14ac:dyDescent="0.2">
      <c r="A22" s="23"/>
      <c r="B22" s="516" t="s">
        <v>314</v>
      </c>
      <c r="C22" s="517"/>
      <c r="D22" s="517"/>
      <c r="E22" s="517"/>
      <c r="F22" s="517"/>
      <c r="G22" s="517"/>
      <c r="H22" s="517"/>
      <c r="I22" s="517"/>
      <c r="J22" s="517"/>
      <c r="K22" s="517"/>
      <c r="L22" s="517"/>
      <c r="M22" s="517"/>
      <c r="N22" s="518"/>
    </row>
    <row r="23" spans="1:14" ht="63" customHeight="1" x14ac:dyDescent="0.2">
      <c r="A23" s="23"/>
      <c r="B23" s="50" t="s">
        <v>35</v>
      </c>
      <c r="C23" s="50" t="s">
        <v>170</v>
      </c>
      <c r="D23" s="64" t="s">
        <v>6</v>
      </c>
      <c r="E23" s="63" t="s">
        <v>7</v>
      </c>
      <c r="F23" s="63" t="s">
        <v>8</v>
      </c>
      <c r="G23" s="64" t="s">
        <v>9</v>
      </c>
      <c r="H23" s="429">
        <v>26</v>
      </c>
      <c r="I23" s="429">
        <v>26</v>
      </c>
      <c r="J23" s="142">
        <f>I23/H23</f>
        <v>1</v>
      </c>
      <c r="K23" s="142">
        <f>J23</f>
        <v>1</v>
      </c>
      <c r="L23" s="427"/>
      <c r="M23" s="429" t="s">
        <v>32</v>
      </c>
      <c r="N23" s="423" t="s">
        <v>140</v>
      </c>
    </row>
    <row r="24" spans="1:14" x14ac:dyDescent="0.2">
      <c r="A24" s="23"/>
      <c r="B24" s="516" t="s">
        <v>80</v>
      </c>
      <c r="C24" s="517"/>
      <c r="D24" s="517"/>
      <c r="E24" s="517"/>
      <c r="F24" s="517"/>
      <c r="G24" s="517"/>
      <c r="H24" s="517"/>
      <c r="I24" s="517"/>
      <c r="J24" s="517"/>
      <c r="K24" s="517"/>
      <c r="L24" s="517"/>
      <c r="M24" s="517"/>
      <c r="N24" s="518"/>
    </row>
    <row r="25" spans="1:14" x14ac:dyDescent="0.2">
      <c r="A25" s="23"/>
      <c r="B25" s="499" t="s">
        <v>193</v>
      </c>
      <c r="C25" s="500"/>
      <c r="D25" s="500"/>
      <c r="E25" s="500"/>
      <c r="F25" s="500"/>
      <c r="G25" s="500"/>
      <c r="H25" s="500"/>
      <c r="I25" s="500"/>
      <c r="J25" s="500"/>
      <c r="K25" s="500"/>
      <c r="L25" s="500"/>
      <c r="M25" s="500"/>
      <c r="N25" s="501"/>
    </row>
    <row r="26" spans="1:14" ht="60" x14ac:dyDescent="0.2">
      <c r="A26" s="23"/>
      <c r="B26" s="491" t="s">
        <v>47</v>
      </c>
      <c r="C26" s="417" t="s">
        <v>167</v>
      </c>
      <c r="D26" s="493" t="s">
        <v>6</v>
      </c>
      <c r="E26" s="128" t="s">
        <v>7</v>
      </c>
      <c r="F26" s="128" t="s">
        <v>16</v>
      </c>
      <c r="G26" s="96" t="s">
        <v>24</v>
      </c>
      <c r="H26" s="128">
        <v>190944</v>
      </c>
      <c r="I26" s="128">
        <v>68952</v>
      </c>
      <c r="J26" s="143">
        <f>I26/H26</f>
        <v>0.3611111111111111</v>
      </c>
      <c r="K26" s="495">
        <f>(J26+J27)/2</f>
        <v>0.68055555555555558</v>
      </c>
      <c r="L26" s="93" t="s">
        <v>38</v>
      </c>
      <c r="M26" s="128" t="s">
        <v>39</v>
      </c>
      <c r="N26" s="497" t="s">
        <v>143</v>
      </c>
    </row>
    <row r="27" spans="1:14" ht="36" x14ac:dyDescent="0.2">
      <c r="A27" s="23"/>
      <c r="B27" s="492"/>
      <c r="C27" s="418"/>
      <c r="D27" s="494"/>
      <c r="E27" s="128" t="s">
        <v>7</v>
      </c>
      <c r="F27" s="128" t="s">
        <v>8</v>
      </c>
      <c r="G27" s="96" t="s">
        <v>9</v>
      </c>
      <c r="H27" s="128">
        <v>221</v>
      </c>
      <c r="I27" s="128">
        <v>221</v>
      </c>
      <c r="J27" s="143">
        <f>I27/H27</f>
        <v>1</v>
      </c>
      <c r="K27" s="496"/>
      <c r="L27" s="144"/>
      <c r="M27" s="93" t="s">
        <v>315</v>
      </c>
      <c r="N27" s="498"/>
    </row>
    <row r="28" spans="1:14" x14ac:dyDescent="0.2">
      <c r="A28" s="23"/>
      <c r="B28" s="499" t="s">
        <v>195</v>
      </c>
      <c r="C28" s="500"/>
      <c r="D28" s="500"/>
      <c r="E28" s="500"/>
      <c r="F28" s="500"/>
      <c r="G28" s="500"/>
      <c r="H28" s="500"/>
      <c r="I28" s="500"/>
      <c r="J28" s="500"/>
      <c r="K28" s="500"/>
      <c r="L28" s="500"/>
      <c r="M28" s="500"/>
      <c r="N28" s="501"/>
    </row>
    <row r="29" spans="1:14" ht="60" x14ac:dyDescent="0.2">
      <c r="A29" s="23"/>
      <c r="B29" s="491" t="s">
        <v>47</v>
      </c>
      <c r="C29" s="417" t="s">
        <v>167</v>
      </c>
      <c r="D29" s="493" t="s">
        <v>6</v>
      </c>
      <c r="E29" s="128" t="s">
        <v>7</v>
      </c>
      <c r="F29" s="128" t="s">
        <v>16</v>
      </c>
      <c r="G29" s="96" t="s">
        <v>24</v>
      </c>
      <c r="H29" s="128">
        <v>196560</v>
      </c>
      <c r="I29" s="128">
        <v>70980</v>
      </c>
      <c r="J29" s="143">
        <f>I29/H29</f>
        <v>0.3611111111111111</v>
      </c>
      <c r="K29" s="495">
        <f>(J29+J30)/2</f>
        <v>0.68055555555555558</v>
      </c>
      <c r="L29" s="93" t="s">
        <v>38</v>
      </c>
      <c r="M29" s="128" t="s">
        <v>39</v>
      </c>
      <c r="N29" s="497" t="s">
        <v>143</v>
      </c>
    </row>
    <row r="30" spans="1:14" ht="36" x14ac:dyDescent="0.2">
      <c r="A30" s="23"/>
      <c r="B30" s="492"/>
      <c r="C30" s="418"/>
      <c r="D30" s="494"/>
      <c r="E30" s="128" t="s">
        <v>7</v>
      </c>
      <c r="F30" s="128" t="s">
        <v>8</v>
      </c>
      <c r="G30" s="96" t="s">
        <v>9</v>
      </c>
      <c r="H30" s="128">
        <v>140</v>
      </c>
      <c r="I30" s="128">
        <v>140</v>
      </c>
      <c r="J30" s="143">
        <f>I30/H30</f>
        <v>1</v>
      </c>
      <c r="K30" s="496"/>
      <c r="L30" s="144"/>
      <c r="M30" s="93" t="s">
        <v>315</v>
      </c>
      <c r="N30" s="498"/>
    </row>
    <row r="31" spans="1:14" x14ac:dyDescent="0.2">
      <c r="A31" s="23"/>
      <c r="B31" s="499" t="s">
        <v>225</v>
      </c>
      <c r="C31" s="500"/>
      <c r="D31" s="500"/>
      <c r="E31" s="500"/>
      <c r="F31" s="500"/>
      <c r="G31" s="500"/>
      <c r="H31" s="500"/>
      <c r="I31" s="500"/>
      <c r="J31" s="500"/>
      <c r="K31" s="500"/>
      <c r="L31" s="500"/>
      <c r="M31" s="500"/>
      <c r="N31" s="501"/>
    </row>
    <row r="32" spans="1:14" ht="60" x14ac:dyDescent="0.2">
      <c r="A32" s="23"/>
      <c r="B32" s="491" t="s">
        <v>47</v>
      </c>
      <c r="C32" s="417" t="s">
        <v>167</v>
      </c>
      <c r="D32" s="493" t="s">
        <v>6</v>
      </c>
      <c r="E32" s="128" t="s">
        <v>7</v>
      </c>
      <c r="F32" s="128" t="s">
        <v>16</v>
      </c>
      <c r="G32" s="96" t="s">
        <v>24</v>
      </c>
      <c r="H32" s="128">
        <v>2088</v>
      </c>
      <c r="I32" s="128">
        <v>754</v>
      </c>
      <c r="J32" s="143">
        <f>I32/H32</f>
        <v>0.3611111111111111</v>
      </c>
      <c r="K32" s="495">
        <f>(J32+J33)/2</f>
        <v>0.68055555555555558</v>
      </c>
      <c r="L32" s="93" t="s">
        <v>38</v>
      </c>
      <c r="M32" s="128" t="s">
        <v>39</v>
      </c>
      <c r="N32" s="497" t="s">
        <v>143</v>
      </c>
    </row>
    <row r="33" spans="1:14" ht="36" x14ac:dyDescent="0.2">
      <c r="A33" s="23"/>
      <c r="B33" s="492"/>
      <c r="C33" s="418"/>
      <c r="D33" s="494"/>
      <c r="E33" s="128" t="s">
        <v>7</v>
      </c>
      <c r="F33" s="128" t="s">
        <v>8</v>
      </c>
      <c r="G33" s="96" t="s">
        <v>9</v>
      </c>
      <c r="H33" s="128">
        <v>29</v>
      </c>
      <c r="I33" s="128">
        <v>29</v>
      </c>
      <c r="J33" s="143">
        <f>I33/H33</f>
        <v>1</v>
      </c>
      <c r="K33" s="496"/>
      <c r="L33" s="144"/>
      <c r="M33" s="93" t="s">
        <v>315</v>
      </c>
      <c r="N33" s="498"/>
    </row>
    <row r="34" spans="1:14" x14ac:dyDescent="0.2">
      <c r="A34" s="23"/>
      <c r="B34" s="499" t="s">
        <v>197</v>
      </c>
      <c r="C34" s="500"/>
      <c r="D34" s="500"/>
      <c r="E34" s="500"/>
      <c r="F34" s="500"/>
      <c r="G34" s="500"/>
      <c r="H34" s="500"/>
      <c r="I34" s="500"/>
      <c r="J34" s="500"/>
      <c r="K34" s="500"/>
      <c r="L34" s="500"/>
      <c r="M34" s="500"/>
      <c r="N34" s="501"/>
    </row>
    <row r="35" spans="1:14" ht="60" x14ac:dyDescent="0.2">
      <c r="A35" s="23"/>
      <c r="B35" s="491" t="s">
        <v>47</v>
      </c>
      <c r="C35" s="417" t="s">
        <v>167</v>
      </c>
      <c r="D35" s="493" t="s">
        <v>6</v>
      </c>
      <c r="E35" s="128" t="s">
        <v>7</v>
      </c>
      <c r="F35" s="128" t="s">
        <v>16</v>
      </c>
      <c r="G35" s="96" t="s">
        <v>24</v>
      </c>
      <c r="H35" s="128">
        <v>1944</v>
      </c>
      <c r="I35" s="128">
        <v>702</v>
      </c>
      <c r="J35" s="143">
        <f>I35/H35</f>
        <v>0.3611111111111111</v>
      </c>
      <c r="K35" s="495">
        <f>(J35+J36)/2</f>
        <v>0.68055555555555558</v>
      </c>
      <c r="L35" s="93" t="s">
        <v>38</v>
      </c>
      <c r="M35" s="128" t="s">
        <v>39</v>
      </c>
      <c r="N35" s="497" t="s">
        <v>143</v>
      </c>
    </row>
    <row r="36" spans="1:14" ht="36" x14ac:dyDescent="0.2">
      <c r="A36" s="23"/>
      <c r="B36" s="492"/>
      <c r="C36" s="418"/>
      <c r="D36" s="494"/>
      <c r="E36" s="128" t="s">
        <v>7</v>
      </c>
      <c r="F36" s="128" t="s">
        <v>8</v>
      </c>
      <c r="G36" s="96" t="s">
        <v>9</v>
      </c>
      <c r="H36" s="128">
        <v>27</v>
      </c>
      <c r="I36" s="128">
        <v>27</v>
      </c>
      <c r="J36" s="143">
        <f>I36/H36</f>
        <v>1</v>
      </c>
      <c r="K36" s="496"/>
      <c r="L36" s="144"/>
      <c r="M36" s="93" t="s">
        <v>315</v>
      </c>
      <c r="N36" s="498"/>
    </row>
    <row r="37" spans="1:14" x14ac:dyDescent="0.2">
      <c r="B37" s="504" t="s">
        <v>81</v>
      </c>
      <c r="C37" s="505"/>
      <c r="D37" s="505"/>
      <c r="E37" s="505"/>
      <c r="F37" s="505"/>
      <c r="G37" s="505"/>
      <c r="H37" s="505"/>
      <c r="I37" s="505"/>
      <c r="J37" s="505"/>
      <c r="K37" s="505"/>
      <c r="L37" s="505"/>
      <c r="M37" s="505"/>
      <c r="N37" s="506"/>
    </row>
    <row r="38" spans="1:14" x14ac:dyDescent="0.2">
      <c r="B38" s="507" t="s">
        <v>82</v>
      </c>
      <c r="C38" s="508"/>
      <c r="D38" s="508"/>
      <c r="E38" s="508"/>
      <c r="F38" s="508"/>
      <c r="G38" s="508"/>
      <c r="H38" s="508"/>
      <c r="I38" s="508"/>
      <c r="J38" s="508"/>
      <c r="K38" s="508"/>
      <c r="L38" s="508"/>
      <c r="M38" s="508"/>
      <c r="N38" s="509"/>
    </row>
    <row r="39" spans="1:14" ht="76.5" x14ac:dyDescent="0.2">
      <c r="B39" s="510" t="s">
        <v>83</v>
      </c>
      <c r="C39" s="605" t="s">
        <v>308</v>
      </c>
      <c r="D39" s="502" t="s">
        <v>62</v>
      </c>
      <c r="E39" s="46" t="s">
        <v>68</v>
      </c>
      <c r="F39" s="63" t="s">
        <v>98</v>
      </c>
      <c r="G39" s="63" t="s">
        <v>63</v>
      </c>
      <c r="H39" s="422">
        <v>100</v>
      </c>
      <c r="I39" s="422">
        <v>100</v>
      </c>
      <c r="J39" s="41">
        <f>I39/H39</f>
        <v>1</v>
      </c>
      <c r="K39" s="495">
        <f>(J39+J40)/2</f>
        <v>0.69277777777777771</v>
      </c>
      <c r="L39" s="185" t="s">
        <v>38</v>
      </c>
      <c r="M39" s="502" t="s">
        <v>64</v>
      </c>
      <c r="N39" s="497" t="s">
        <v>143</v>
      </c>
    </row>
    <row r="40" spans="1:14" ht="25.5" x14ac:dyDescent="0.2">
      <c r="B40" s="511"/>
      <c r="C40" s="606"/>
      <c r="D40" s="503"/>
      <c r="E40" s="152" t="s">
        <v>7</v>
      </c>
      <c r="F40" s="63" t="s">
        <v>146</v>
      </c>
      <c r="G40" s="64" t="s">
        <v>65</v>
      </c>
      <c r="H40" s="422">
        <v>1800</v>
      </c>
      <c r="I40" s="422">
        <v>694</v>
      </c>
      <c r="J40" s="41">
        <f>I40/H40</f>
        <v>0.38555555555555554</v>
      </c>
      <c r="K40" s="496"/>
      <c r="L40" s="186"/>
      <c r="M40" s="503"/>
      <c r="N40" s="498"/>
    </row>
  </sheetData>
  <mergeCells count="36">
    <mergeCell ref="B37:N37"/>
    <mergeCell ref="B38:N38"/>
    <mergeCell ref="B39:B40"/>
    <mergeCell ref="C39:C40"/>
    <mergeCell ref="D39:D40"/>
    <mergeCell ref="K39:K40"/>
    <mergeCell ref="M39:M40"/>
    <mergeCell ref="N39:N40"/>
    <mergeCell ref="B34:N34"/>
    <mergeCell ref="B35:B36"/>
    <mergeCell ref="D35:D36"/>
    <mergeCell ref="K35:K36"/>
    <mergeCell ref="N35:N36"/>
    <mergeCell ref="B29:B30"/>
    <mergeCell ref="D29:D30"/>
    <mergeCell ref="K29:K30"/>
    <mergeCell ref="N29:N30"/>
    <mergeCell ref="B31:N31"/>
    <mergeCell ref="B32:B33"/>
    <mergeCell ref="D32:D33"/>
    <mergeCell ref="K32:K33"/>
    <mergeCell ref="N32:N33"/>
    <mergeCell ref="B28:N28"/>
    <mergeCell ref="B21:N21"/>
    <mergeCell ref="B22:N22"/>
    <mergeCell ref="B24:N24"/>
    <mergeCell ref="B25:N25"/>
    <mergeCell ref="B26:B27"/>
    <mergeCell ref="D26:D27"/>
    <mergeCell ref="K26:K27"/>
    <mergeCell ref="N26:N27"/>
    <mergeCell ref="B1:N1"/>
    <mergeCell ref="A4:A7"/>
    <mergeCell ref="B15:K15"/>
    <mergeCell ref="B17:K17"/>
    <mergeCell ref="B19:N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N36"/>
  <sheetViews>
    <sheetView workbookViewId="0">
      <selection activeCell="U9" sqref="U9"/>
    </sheetView>
  </sheetViews>
  <sheetFormatPr defaultRowHeight="12.75" x14ac:dyDescent="0.2"/>
  <cols>
    <col min="1" max="1" width="27.5703125" customWidth="1"/>
    <col min="2" max="2" width="23.42578125" customWidth="1"/>
    <col min="13" max="13" width="11.4257812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x14ac:dyDescent="0.2">
      <c r="A4" s="550" t="s">
        <v>316</v>
      </c>
      <c r="B4" s="117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51" x14ac:dyDescent="0.2">
      <c r="A7" s="551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32</v>
      </c>
      <c r="I7" s="80">
        <v>31</v>
      </c>
      <c r="J7" s="41">
        <f>I7/H7</f>
        <v>0.96875</v>
      </c>
      <c r="K7" s="425">
        <f>J7</f>
        <v>0.96875</v>
      </c>
      <c r="L7" s="16"/>
      <c r="M7" s="16" t="s">
        <v>13</v>
      </c>
      <c r="N7" s="423" t="s">
        <v>139</v>
      </c>
    </row>
    <row r="8" spans="1:14" x14ac:dyDescent="0.2">
      <c r="A8" s="419"/>
      <c r="B8" s="117" t="s">
        <v>66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63.75" x14ac:dyDescent="0.2">
      <c r="A9" s="419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2</v>
      </c>
      <c r="I9" s="80">
        <v>2</v>
      </c>
      <c r="J9" s="41">
        <f>I9/H9</f>
        <v>1</v>
      </c>
      <c r="K9" s="425">
        <f>J9</f>
        <v>1</v>
      </c>
      <c r="L9" s="16"/>
      <c r="M9" s="16" t="s">
        <v>13</v>
      </c>
      <c r="N9" s="423" t="s">
        <v>140</v>
      </c>
    </row>
    <row r="10" spans="1:14" x14ac:dyDescent="0.2">
      <c r="A10" s="26"/>
      <c r="B10" s="35" t="s">
        <v>85</v>
      </c>
      <c r="C10" s="24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x14ac:dyDescent="0.2">
      <c r="A11" s="23"/>
      <c r="B11" s="520" t="s">
        <v>109</v>
      </c>
      <c r="C11" s="521"/>
      <c r="D11" s="521"/>
      <c r="E11" s="521"/>
      <c r="F11" s="521"/>
      <c r="G11" s="521"/>
      <c r="H11" s="521"/>
      <c r="I11" s="521"/>
      <c r="J11" s="521"/>
      <c r="K11" s="522"/>
      <c r="L11" s="15"/>
      <c r="M11" s="15"/>
      <c r="N11" s="40"/>
    </row>
    <row r="12" spans="1:14" ht="63.75" x14ac:dyDescent="0.2">
      <c r="A12" s="23"/>
      <c r="B12" s="61" t="s">
        <v>34</v>
      </c>
      <c r="C12" s="61" t="s">
        <v>166</v>
      </c>
      <c r="D12" s="79" t="s">
        <v>6</v>
      </c>
      <c r="E12" s="46" t="s">
        <v>7</v>
      </c>
      <c r="F12" s="46" t="s">
        <v>8</v>
      </c>
      <c r="G12" s="79" t="s">
        <v>9</v>
      </c>
      <c r="H12" s="79">
        <v>50</v>
      </c>
      <c r="I12" s="79">
        <v>50</v>
      </c>
      <c r="J12" s="41">
        <f>I12/H12</f>
        <v>1</v>
      </c>
      <c r="K12" s="425">
        <f>J12</f>
        <v>1</v>
      </c>
      <c r="L12" s="16"/>
      <c r="M12" s="16" t="s">
        <v>13</v>
      </c>
      <c r="N12" s="423" t="s">
        <v>140</v>
      </c>
    </row>
    <row r="13" spans="1:14" ht="12.75" customHeight="1" x14ac:dyDescent="0.2">
      <c r="A13" s="23"/>
      <c r="B13" s="520" t="s">
        <v>66</v>
      </c>
      <c r="C13" s="521"/>
      <c r="D13" s="521"/>
      <c r="E13" s="521"/>
      <c r="F13" s="521"/>
      <c r="G13" s="521"/>
      <c r="H13" s="521"/>
      <c r="I13" s="521"/>
      <c r="J13" s="521"/>
      <c r="K13" s="522"/>
      <c r="L13" s="15"/>
      <c r="M13" s="15"/>
      <c r="N13" s="40"/>
    </row>
    <row r="14" spans="1:14" ht="63.75" x14ac:dyDescent="0.2">
      <c r="A14" s="23"/>
      <c r="B14" s="61" t="s">
        <v>34</v>
      </c>
      <c r="C14" s="61" t="s">
        <v>166</v>
      </c>
      <c r="D14" s="79" t="s">
        <v>6</v>
      </c>
      <c r="E14" s="46" t="s">
        <v>7</v>
      </c>
      <c r="F14" s="46" t="s">
        <v>8</v>
      </c>
      <c r="G14" s="79" t="s">
        <v>9</v>
      </c>
      <c r="H14" s="79">
        <v>5</v>
      </c>
      <c r="I14" s="79">
        <v>5</v>
      </c>
      <c r="J14" s="41">
        <f>I14/H14</f>
        <v>1</v>
      </c>
      <c r="K14" s="425">
        <f>J14</f>
        <v>1</v>
      </c>
      <c r="L14" s="16"/>
      <c r="M14" s="16" t="s">
        <v>13</v>
      </c>
      <c r="N14" s="423" t="s">
        <v>140</v>
      </c>
    </row>
    <row r="15" spans="1:14" x14ac:dyDescent="0.2">
      <c r="A15" s="23"/>
      <c r="B15" s="504" t="s">
        <v>317</v>
      </c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505"/>
      <c r="N15" s="506"/>
    </row>
    <row r="16" spans="1:14" ht="63.75" x14ac:dyDescent="0.2">
      <c r="A16" s="23"/>
      <c r="B16" s="61" t="s">
        <v>34</v>
      </c>
      <c r="C16" s="61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1</v>
      </c>
      <c r="I16" s="79">
        <v>1</v>
      </c>
      <c r="J16" s="41">
        <f>I16/H16</f>
        <v>1</v>
      </c>
      <c r="K16" s="425">
        <f>J16</f>
        <v>1</v>
      </c>
      <c r="L16" s="16"/>
      <c r="M16" s="16" t="s">
        <v>13</v>
      </c>
      <c r="N16" s="423" t="s">
        <v>140</v>
      </c>
    </row>
    <row r="17" spans="1:14" x14ac:dyDescent="0.2">
      <c r="A17" s="23"/>
      <c r="B17" s="516" t="s">
        <v>318</v>
      </c>
      <c r="C17" s="517"/>
      <c r="D17" s="517"/>
      <c r="E17" s="517"/>
      <c r="F17" s="517"/>
      <c r="G17" s="517"/>
      <c r="H17" s="517"/>
      <c r="I17" s="517"/>
      <c r="J17" s="517"/>
      <c r="K17" s="517"/>
      <c r="L17" s="517"/>
      <c r="M17" s="517"/>
      <c r="N17" s="518"/>
    </row>
    <row r="18" spans="1:14" x14ac:dyDescent="0.2">
      <c r="A18" s="23"/>
      <c r="B18" s="499" t="s">
        <v>193</v>
      </c>
      <c r="C18" s="500"/>
      <c r="D18" s="500"/>
      <c r="E18" s="500"/>
      <c r="F18" s="500"/>
      <c r="G18" s="500"/>
      <c r="H18" s="500"/>
      <c r="I18" s="500"/>
      <c r="J18" s="500"/>
      <c r="K18" s="500"/>
      <c r="L18" s="500"/>
      <c r="M18" s="500"/>
      <c r="N18" s="501"/>
    </row>
    <row r="19" spans="1:14" ht="60" x14ac:dyDescent="0.2">
      <c r="A19" s="23"/>
      <c r="B19" s="716" t="s">
        <v>47</v>
      </c>
      <c r="C19" s="487" t="s">
        <v>167</v>
      </c>
      <c r="D19" s="718" t="s">
        <v>6</v>
      </c>
      <c r="E19" s="371" t="s">
        <v>7</v>
      </c>
      <c r="F19" s="371" t="s">
        <v>16</v>
      </c>
      <c r="G19" s="370" t="s">
        <v>24</v>
      </c>
      <c r="H19" s="371">
        <v>3185</v>
      </c>
      <c r="I19" s="371">
        <v>630</v>
      </c>
      <c r="J19" s="488">
        <f>I19/H19</f>
        <v>0.19780219780219779</v>
      </c>
      <c r="K19" s="720">
        <f>(J19+J20)/2</f>
        <v>0.59890109890109888</v>
      </c>
      <c r="L19" s="375" t="s">
        <v>38</v>
      </c>
      <c r="M19" s="371" t="s">
        <v>39</v>
      </c>
      <c r="N19" s="722" t="s">
        <v>143</v>
      </c>
    </row>
    <row r="20" spans="1:14" ht="36" x14ac:dyDescent="0.2">
      <c r="A20" s="23"/>
      <c r="B20" s="717"/>
      <c r="C20" s="489"/>
      <c r="D20" s="719"/>
      <c r="E20" s="371" t="s">
        <v>7</v>
      </c>
      <c r="F20" s="371" t="s">
        <v>8</v>
      </c>
      <c r="G20" s="370" t="s">
        <v>9</v>
      </c>
      <c r="H20" s="371">
        <v>90</v>
      </c>
      <c r="I20" s="371">
        <v>90</v>
      </c>
      <c r="J20" s="488">
        <f>I20/H20</f>
        <v>1</v>
      </c>
      <c r="K20" s="721"/>
      <c r="L20" s="490"/>
      <c r="M20" s="375" t="s">
        <v>315</v>
      </c>
      <c r="N20" s="723"/>
    </row>
    <row r="21" spans="1:14" x14ac:dyDescent="0.2">
      <c r="A21" s="23"/>
      <c r="B21" s="528" t="s">
        <v>195</v>
      </c>
      <c r="C21" s="529"/>
      <c r="D21" s="529"/>
      <c r="E21" s="529"/>
      <c r="F21" s="529"/>
      <c r="G21" s="529"/>
      <c r="H21" s="529"/>
      <c r="I21" s="529"/>
      <c r="J21" s="529"/>
      <c r="K21" s="529"/>
      <c r="L21" s="529"/>
      <c r="M21" s="529"/>
      <c r="N21" s="530"/>
    </row>
    <row r="22" spans="1:14" ht="60" x14ac:dyDescent="0.2">
      <c r="A22" s="23"/>
      <c r="B22" s="716" t="s">
        <v>47</v>
      </c>
      <c r="C22" s="487" t="s">
        <v>167</v>
      </c>
      <c r="D22" s="718" t="s">
        <v>6</v>
      </c>
      <c r="E22" s="371" t="s">
        <v>7</v>
      </c>
      <c r="F22" s="371" t="s">
        <v>16</v>
      </c>
      <c r="G22" s="370" t="s">
        <v>24</v>
      </c>
      <c r="H22" s="371">
        <v>2675</v>
      </c>
      <c r="I22" s="371">
        <v>525</v>
      </c>
      <c r="J22" s="488">
        <f>I22/H22</f>
        <v>0.19626168224299065</v>
      </c>
      <c r="K22" s="720">
        <f>(J22+J23)/2</f>
        <v>0.59813084112149528</v>
      </c>
      <c r="L22" s="375" t="s">
        <v>38</v>
      </c>
      <c r="M22" s="371" t="s">
        <v>39</v>
      </c>
      <c r="N22" s="722" t="s">
        <v>143</v>
      </c>
    </row>
    <row r="23" spans="1:14" ht="36" x14ac:dyDescent="0.2">
      <c r="A23" s="23"/>
      <c r="B23" s="717"/>
      <c r="C23" s="489"/>
      <c r="D23" s="719"/>
      <c r="E23" s="371" t="s">
        <v>7</v>
      </c>
      <c r="F23" s="371" t="s">
        <v>8</v>
      </c>
      <c r="G23" s="370" t="s">
        <v>9</v>
      </c>
      <c r="H23" s="371">
        <v>75</v>
      </c>
      <c r="I23" s="371">
        <v>75</v>
      </c>
      <c r="J23" s="488">
        <f>I23/H23</f>
        <v>1</v>
      </c>
      <c r="K23" s="721"/>
      <c r="L23" s="490"/>
      <c r="M23" s="375" t="s">
        <v>315</v>
      </c>
      <c r="N23" s="723"/>
    </row>
    <row r="24" spans="1:14" x14ac:dyDescent="0.2">
      <c r="A24" s="23"/>
      <c r="B24" s="528" t="s">
        <v>225</v>
      </c>
      <c r="C24" s="529"/>
      <c r="D24" s="529"/>
      <c r="E24" s="529"/>
      <c r="F24" s="529"/>
      <c r="G24" s="529"/>
      <c r="H24" s="529"/>
      <c r="I24" s="529"/>
      <c r="J24" s="529"/>
      <c r="K24" s="529"/>
      <c r="L24" s="529"/>
      <c r="M24" s="529"/>
      <c r="N24" s="530"/>
    </row>
    <row r="25" spans="1:14" ht="60" x14ac:dyDescent="0.2">
      <c r="A25" s="23"/>
      <c r="B25" s="716" t="s">
        <v>47</v>
      </c>
      <c r="C25" s="487" t="s">
        <v>167</v>
      </c>
      <c r="D25" s="718" t="s">
        <v>6</v>
      </c>
      <c r="E25" s="371" t="s">
        <v>7</v>
      </c>
      <c r="F25" s="371" t="s">
        <v>16</v>
      </c>
      <c r="G25" s="370" t="s">
        <v>24</v>
      </c>
      <c r="H25" s="371">
        <v>900</v>
      </c>
      <c r="I25" s="371">
        <v>175</v>
      </c>
      <c r="J25" s="488">
        <f>I25/H25</f>
        <v>0.19444444444444445</v>
      </c>
      <c r="K25" s="720">
        <f>(J25+J26)/2</f>
        <v>0.59722222222222221</v>
      </c>
      <c r="L25" s="375" t="s">
        <v>38</v>
      </c>
      <c r="M25" s="371" t="s">
        <v>39</v>
      </c>
      <c r="N25" s="722" t="s">
        <v>143</v>
      </c>
    </row>
    <row r="26" spans="1:14" ht="36" x14ac:dyDescent="0.2">
      <c r="A26" s="23"/>
      <c r="B26" s="717"/>
      <c r="C26" s="489"/>
      <c r="D26" s="719"/>
      <c r="E26" s="371" t="s">
        <v>7</v>
      </c>
      <c r="F26" s="371" t="s">
        <v>8</v>
      </c>
      <c r="G26" s="370" t="s">
        <v>9</v>
      </c>
      <c r="H26" s="371">
        <v>25</v>
      </c>
      <c r="I26" s="371">
        <v>25</v>
      </c>
      <c r="J26" s="488">
        <f>I26/H26</f>
        <v>1</v>
      </c>
      <c r="K26" s="721"/>
      <c r="L26" s="490"/>
      <c r="M26" s="375" t="s">
        <v>315</v>
      </c>
      <c r="N26" s="723"/>
    </row>
    <row r="27" spans="1:14" x14ac:dyDescent="0.2">
      <c r="A27" s="23"/>
      <c r="B27" s="528" t="s">
        <v>197</v>
      </c>
      <c r="C27" s="529"/>
      <c r="D27" s="529"/>
      <c r="E27" s="529"/>
      <c r="F27" s="529"/>
      <c r="G27" s="529"/>
      <c r="H27" s="529"/>
      <c r="I27" s="529"/>
      <c r="J27" s="529"/>
      <c r="K27" s="529"/>
      <c r="L27" s="529"/>
      <c r="M27" s="529"/>
      <c r="N27" s="530"/>
    </row>
    <row r="28" spans="1:14" ht="60" x14ac:dyDescent="0.2">
      <c r="A28" s="23"/>
      <c r="B28" s="716" t="s">
        <v>47</v>
      </c>
      <c r="C28" s="487" t="s">
        <v>167</v>
      </c>
      <c r="D28" s="718" t="s">
        <v>6</v>
      </c>
      <c r="E28" s="371" t="s">
        <v>7</v>
      </c>
      <c r="F28" s="371" t="s">
        <v>16</v>
      </c>
      <c r="G28" s="370" t="s">
        <v>24</v>
      </c>
      <c r="H28" s="371">
        <v>1944</v>
      </c>
      <c r="I28" s="371">
        <v>702</v>
      </c>
      <c r="J28" s="488">
        <f>I28/H28</f>
        <v>0.3611111111111111</v>
      </c>
      <c r="K28" s="720">
        <f>(J28+J29)/2</f>
        <v>0.68055555555555558</v>
      </c>
      <c r="L28" s="375" t="s">
        <v>38</v>
      </c>
      <c r="M28" s="371" t="s">
        <v>39</v>
      </c>
      <c r="N28" s="722" t="s">
        <v>143</v>
      </c>
    </row>
    <row r="29" spans="1:14" ht="36" x14ac:dyDescent="0.2">
      <c r="A29" s="23"/>
      <c r="B29" s="717"/>
      <c r="C29" s="489"/>
      <c r="D29" s="719"/>
      <c r="E29" s="371" t="s">
        <v>7</v>
      </c>
      <c r="F29" s="371" t="s">
        <v>8</v>
      </c>
      <c r="G29" s="370" t="s">
        <v>9</v>
      </c>
      <c r="H29" s="371">
        <v>27</v>
      </c>
      <c r="I29" s="371">
        <v>27</v>
      </c>
      <c r="J29" s="488">
        <f>I29/H29</f>
        <v>1</v>
      </c>
      <c r="K29" s="721"/>
      <c r="L29" s="490"/>
      <c r="M29" s="375" t="s">
        <v>315</v>
      </c>
      <c r="N29" s="723"/>
    </row>
    <row r="30" spans="1:14" x14ac:dyDescent="0.2">
      <c r="A30" s="106"/>
      <c r="B30" s="528" t="s">
        <v>194</v>
      </c>
      <c r="C30" s="529"/>
      <c r="D30" s="529"/>
      <c r="E30" s="529"/>
      <c r="F30" s="529"/>
      <c r="G30" s="529"/>
      <c r="H30" s="529"/>
      <c r="I30" s="529"/>
      <c r="J30" s="529"/>
      <c r="K30" s="529"/>
      <c r="L30" s="529"/>
      <c r="M30" s="529"/>
      <c r="N30" s="530"/>
    </row>
    <row r="31" spans="1:14" ht="60" x14ac:dyDescent="0.2">
      <c r="B31" s="716" t="s">
        <v>47</v>
      </c>
      <c r="C31" s="487" t="s">
        <v>167</v>
      </c>
      <c r="D31" s="718" t="s">
        <v>6</v>
      </c>
      <c r="E31" s="371" t="s">
        <v>7</v>
      </c>
      <c r="F31" s="371" t="s">
        <v>16</v>
      </c>
      <c r="G31" s="370" t="s">
        <v>24</v>
      </c>
      <c r="H31" s="371">
        <v>370</v>
      </c>
      <c r="I31" s="371">
        <v>70</v>
      </c>
      <c r="J31" s="488">
        <f>I31/H31</f>
        <v>0.1891891891891892</v>
      </c>
      <c r="K31" s="720">
        <f>(J31+J32)/2</f>
        <v>0.59459459459459463</v>
      </c>
      <c r="L31" s="375" t="s">
        <v>38</v>
      </c>
      <c r="M31" s="371" t="s">
        <v>39</v>
      </c>
      <c r="N31" s="722" t="s">
        <v>143</v>
      </c>
    </row>
    <row r="32" spans="1:14" ht="40.9" customHeight="1" x14ac:dyDescent="0.2">
      <c r="B32" s="717"/>
      <c r="C32" s="489"/>
      <c r="D32" s="719"/>
      <c r="E32" s="371" t="s">
        <v>7</v>
      </c>
      <c r="F32" s="371" t="s">
        <v>8</v>
      </c>
      <c r="G32" s="370" t="s">
        <v>9</v>
      </c>
      <c r="H32" s="371">
        <v>10</v>
      </c>
      <c r="I32" s="371">
        <v>10</v>
      </c>
      <c r="J32" s="488">
        <f>I32/H32</f>
        <v>1</v>
      </c>
      <c r="K32" s="721"/>
      <c r="L32" s="490"/>
      <c r="M32" s="375" t="s">
        <v>315</v>
      </c>
      <c r="N32" s="723"/>
    </row>
    <row r="33" spans="2:14" ht="21.75" customHeight="1" x14ac:dyDescent="0.2">
      <c r="B33" s="499" t="s">
        <v>81</v>
      </c>
      <c r="C33" s="500"/>
      <c r="D33" s="500"/>
      <c r="E33" s="500"/>
      <c r="F33" s="500"/>
      <c r="G33" s="500"/>
      <c r="H33" s="500"/>
      <c r="I33" s="500"/>
      <c r="J33" s="500"/>
      <c r="K33" s="500"/>
      <c r="L33" s="500"/>
      <c r="M33" s="500"/>
      <c r="N33" s="501"/>
    </row>
    <row r="34" spans="2:14" x14ac:dyDescent="0.2">
      <c r="B34" s="507" t="s">
        <v>82</v>
      </c>
      <c r="C34" s="508"/>
      <c r="D34" s="508"/>
      <c r="E34" s="508"/>
      <c r="F34" s="508"/>
      <c r="G34" s="508"/>
      <c r="H34" s="508"/>
      <c r="I34" s="508"/>
      <c r="J34" s="508"/>
      <c r="K34" s="508"/>
      <c r="L34" s="508"/>
      <c r="M34" s="508"/>
      <c r="N34" s="509"/>
    </row>
    <row r="35" spans="2:14" ht="76.5" x14ac:dyDescent="0.2">
      <c r="B35" s="510" t="s">
        <v>83</v>
      </c>
      <c r="C35" s="605" t="s">
        <v>308</v>
      </c>
      <c r="D35" s="502" t="s">
        <v>62</v>
      </c>
      <c r="E35" s="46" t="s">
        <v>68</v>
      </c>
      <c r="F35" s="63" t="s">
        <v>98</v>
      </c>
      <c r="G35" s="63" t="s">
        <v>63</v>
      </c>
      <c r="H35" s="422">
        <v>100</v>
      </c>
      <c r="I35" s="422">
        <v>100</v>
      </c>
      <c r="J35" s="41">
        <f>I35/H35</f>
        <v>1</v>
      </c>
      <c r="K35" s="495">
        <f>(J35+J36)/2</f>
        <v>0.61764705882352944</v>
      </c>
      <c r="L35" s="185" t="s">
        <v>38</v>
      </c>
      <c r="M35" s="502" t="s">
        <v>64</v>
      </c>
      <c r="N35" s="497" t="s">
        <v>143</v>
      </c>
    </row>
    <row r="36" spans="2:14" ht="25.5" x14ac:dyDescent="0.2">
      <c r="B36" s="511"/>
      <c r="C36" s="606"/>
      <c r="D36" s="503"/>
      <c r="E36" s="152" t="s">
        <v>7</v>
      </c>
      <c r="F36" s="63" t="s">
        <v>146</v>
      </c>
      <c r="G36" s="64" t="s">
        <v>65</v>
      </c>
      <c r="H36" s="422">
        <v>680</v>
      </c>
      <c r="I36" s="422">
        <v>160</v>
      </c>
      <c r="J36" s="41">
        <f>I36/H36</f>
        <v>0.23529411764705882</v>
      </c>
      <c r="K36" s="496"/>
      <c r="L36" s="186"/>
      <c r="M36" s="503"/>
      <c r="N36" s="498"/>
    </row>
  </sheetData>
  <mergeCells count="39">
    <mergeCell ref="N31:N32"/>
    <mergeCell ref="B33:N33"/>
    <mergeCell ref="B35:B36"/>
    <mergeCell ref="C35:C36"/>
    <mergeCell ref="D35:D36"/>
    <mergeCell ref="K35:K36"/>
    <mergeCell ref="M35:M36"/>
    <mergeCell ref="N35:N36"/>
    <mergeCell ref="B27:N27"/>
    <mergeCell ref="B28:B29"/>
    <mergeCell ref="D28:D29"/>
    <mergeCell ref="K28:K29"/>
    <mergeCell ref="N28:N29"/>
    <mergeCell ref="B34:N34"/>
    <mergeCell ref="B30:N30"/>
    <mergeCell ref="B31:B32"/>
    <mergeCell ref="D31:D32"/>
    <mergeCell ref="K31:K32"/>
    <mergeCell ref="B22:B23"/>
    <mergeCell ref="D22:D23"/>
    <mergeCell ref="K22:K23"/>
    <mergeCell ref="N22:N23"/>
    <mergeCell ref="B24:N24"/>
    <mergeCell ref="B25:B26"/>
    <mergeCell ref="D25:D26"/>
    <mergeCell ref="K25:K26"/>
    <mergeCell ref="N25:N26"/>
    <mergeCell ref="B18:N18"/>
    <mergeCell ref="B19:B20"/>
    <mergeCell ref="D19:D20"/>
    <mergeCell ref="K19:K20"/>
    <mergeCell ref="N19:N20"/>
    <mergeCell ref="B21:N21"/>
    <mergeCell ref="B1:N1"/>
    <mergeCell ref="A4:A7"/>
    <mergeCell ref="B11:K11"/>
    <mergeCell ref="B13:K13"/>
    <mergeCell ref="B15:N15"/>
    <mergeCell ref="B17:N1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O52"/>
  <sheetViews>
    <sheetView topLeftCell="A43" workbookViewId="0">
      <selection activeCell="U51" sqref="U51"/>
    </sheetView>
  </sheetViews>
  <sheetFormatPr defaultRowHeight="12.75" x14ac:dyDescent="0.2"/>
  <cols>
    <col min="1" max="1" width="27.85546875" customWidth="1"/>
    <col min="2" max="2" width="19" customWidth="1"/>
    <col min="13" max="13" width="11.140625" customWidth="1"/>
    <col min="14" max="14" width="10.710937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x14ac:dyDescent="0.2">
      <c r="A4" s="550" t="s">
        <v>319</v>
      </c>
      <c r="B4" s="117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63.75" x14ac:dyDescent="0.2">
      <c r="A7" s="551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44</v>
      </c>
      <c r="I7" s="80">
        <v>42</v>
      </c>
      <c r="J7" s="41">
        <f>I7/H7</f>
        <v>0.95454545454545459</v>
      </c>
      <c r="K7" s="425">
        <f>J7</f>
        <v>0.95454545454545459</v>
      </c>
      <c r="L7" s="16"/>
      <c r="M7" s="16" t="s">
        <v>13</v>
      </c>
      <c r="N7" s="423" t="s">
        <v>139</v>
      </c>
    </row>
    <row r="8" spans="1:14" x14ac:dyDescent="0.2">
      <c r="A8" s="419"/>
      <c r="B8" s="117" t="s">
        <v>317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66"/>
    </row>
    <row r="9" spans="1:14" ht="63.75" x14ac:dyDescent="0.2">
      <c r="A9" s="419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1</v>
      </c>
      <c r="I9" s="80">
        <v>1</v>
      </c>
      <c r="J9" s="41">
        <f>I9/H9</f>
        <v>1</v>
      </c>
      <c r="K9" s="425">
        <f>J9</f>
        <v>1</v>
      </c>
      <c r="L9" s="16"/>
      <c r="M9" s="422" t="s">
        <v>13</v>
      </c>
      <c r="N9" s="423" t="s">
        <v>140</v>
      </c>
    </row>
    <row r="10" spans="1:14" x14ac:dyDescent="0.2">
      <c r="A10" s="419"/>
      <c r="B10" s="117" t="s">
        <v>66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ht="63.75" x14ac:dyDescent="0.2">
      <c r="A11" s="419"/>
      <c r="B11" s="61" t="s">
        <v>31</v>
      </c>
      <c r="C11" s="61" t="s">
        <v>165</v>
      </c>
      <c r="D11" s="79" t="s">
        <v>6</v>
      </c>
      <c r="E11" s="46" t="s">
        <v>7</v>
      </c>
      <c r="F11" s="46" t="s">
        <v>8</v>
      </c>
      <c r="G11" s="79" t="s">
        <v>9</v>
      </c>
      <c r="H11" s="80">
        <v>2</v>
      </c>
      <c r="I11" s="80">
        <v>2</v>
      </c>
      <c r="J11" s="41">
        <f>I11/H11</f>
        <v>1</v>
      </c>
      <c r="K11" s="425">
        <f>J11</f>
        <v>1</v>
      </c>
      <c r="L11" s="16"/>
      <c r="M11" s="16" t="s">
        <v>13</v>
      </c>
      <c r="N11" s="423" t="s">
        <v>140</v>
      </c>
    </row>
    <row r="12" spans="1:14" x14ac:dyDescent="0.2">
      <c r="A12" s="26"/>
      <c r="B12" s="35" t="s">
        <v>85</v>
      </c>
      <c r="C12" s="241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40"/>
    </row>
    <row r="13" spans="1:14" x14ac:dyDescent="0.2">
      <c r="A13" s="23"/>
      <c r="B13" s="520" t="s">
        <v>109</v>
      </c>
      <c r="C13" s="521"/>
      <c r="D13" s="521"/>
      <c r="E13" s="521"/>
      <c r="F13" s="521"/>
      <c r="G13" s="521"/>
      <c r="H13" s="521"/>
      <c r="I13" s="521"/>
      <c r="J13" s="521"/>
      <c r="K13" s="522"/>
      <c r="L13" s="15"/>
      <c r="M13" s="15"/>
      <c r="N13" s="40"/>
    </row>
    <row r="14" spans="1:14" ht="63.75" x14ac:dyDescent="0.2">
      <c r="A14" s="23"/>
      <c r="B14" s="61" t="s">
        <v>34</v>
      </c>
      <c r="C14" s="61" t="s">
        <v>166</v>
      </c>
      <c r="D14" s="79" t="s">
        <v>6</v>
      </c>
      <c r="E14" s="46" t="s">
        <v>7</v>
      </c>
      <c r="F14" s="46" t="s">
        <v>8</v>
      </c>
      <c r="G14" s="79" t="s">
        <v>9</v>
      </c>
      <c r="H14" s="79">
        <v>52</v>
      </c>
      <c r="I14" s="79">
        <v>50</v>
      </c>
      <c r="J14" s="41">
        <f>I14/H14</f>
        <v>0.96153846153846156</v>
      </c>
      <c r="K14" s="425">
        <f>J14</f>
        <v>0.96153846153846156</v>
      </c>
      <c r="L14" s="16"/>
      <c r="M14" s="16" t="s">
        <v>13</v>
      </c>
      <c r="N14" s="423" t="s">
        <v>142</v>
      </c>
    </row>
    <row r="15" spans="1:14" x14ac:dyDescent="0.2">
      <c r="A15" s="23"/>
      <c r="B15" s="520" t="s">
        <v>66</v>
      </c>
      <c r="C15" s="521"/>
      <c r="D15" s="521"/>
      <c r="E15" s="521"/>
      <c r="F15" s="521"/>
      <c r="G15" s="521"/>
      <c r="H15" s="521"/>
      <c r="I15" s="521"/>
      <c r="J15" s="521"/>
      <c r="K15" s="522"/>
      <c r="L15" s="15"/>
      <c r="M15" s="15"/>
      <c r="N15" s="40"/>
    </row>
    <row r="16" spans="1:14" ht="98.25" customHeight="1" x14ac:dyDescent="0.2">
      <c r="A16" s="23"/>
      <c r="B16" s="61" t="s">
        <v>34</v>
      </c>
      <c r="C16" s="61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2</v>
      </c>
      <c r="I16" s="79">
        <v>2</v>
      </c>
      <c r="J16" s="41">
        <f>I16/H16</f>
        <v>1</v>
      </c>
      <c r="K16" s="425">
        <f>J16</f>
        <v>1</v>
      </c>
      <c r="L16" s="16"/>
      <c r="M16" s="16" t="s">
        <v>13</v>
      </c>
      <c r="N16" s="423" t="s">
        <v>140</v>
      </c>
    </row>
    <row r="17" spans="1:14" x14ac:dyDescent="0.2">
      <c r="A17" s="23"/>
      <c r="B17" s="724" t="s">
        <v>317</v>
      </c>
      <c r="C17" s="725"/>
      <c r="D17" s="725"/>
      <c r="E17" s="725"/>
      <c r="F17" s="725"/>
      <c r="G17" s="725"/>
      <c r="H17" s="725"/>
      <c r="I17" s="725"/>
      <c r="J17" s="725"/>
      <c r="K17" s="725"/>
      <c r="L17" s="725"/>
      <c r="M17" s="725"/>
      <c r="N17" s="726"/>
    </row>
    <row r="18" spans="1:14" ht="102.75" customHeight="1" x14ac:dyDescent="0.2">
      <c r="A18" s="23"/>
      <c r="B18" s="477" t="s">
        <v>34</v>
      </c>
      <c r="C18" s="477" t="s">
        <v>166</v>
      </c>
      <c r="D18" s="460" t="s">
        <v>6</v>
      </c>
      <c r="E18" s="478" t="s">
        <v>7</v>
      </c>
      <c r="F18" s="478" t="s">
        <v>8</v>
      </c>
      <c r="G18" s="460" t="s">
        <v>9</v>
      </c>
      <c r="H18" s="460">
        <v>1</v>
      </c>
      <c r="I18" s="460">
        <v>1</v>
      </c>
      <c r="J18" s="479">
        <f>I18/H18</f>
        <v>1</v>
      </c>
      <c r="K18" s="479">
        <f>J18</f>
        <v>1</v>
      </c>
      <c r="L18" s="478"/>
      <c r="M18" s="478" t="s">
        <v>13</v>
      </c>
      <c r="N18" s="480" t="s">
        <v>140</v>
      </c>
    </row>
    <row r="19" spans="1:14" ht="24" customHeight="1" x14ac:dyDescent="0.2">
      <c r="A19" s="23"/>
      <c r="B19" s="145" t="s">
        <v>79</v>
      </c>
      <c r="C19" s="145"/>
      <c r="D19" s="146"/>
      <c r="E19" s="147"/>
      <c r="F19" s="147"/>
      <c r="G19" s="146"/>
      <c r="H19" s="53"/>
      <c r="I19" s="53"/>
      <c r="J19" s="426"/>
      <c r="K19" s="426"/>
      <c r="L19" s="426"/>
      <c r="M19" s="426"/>
      <c r="N19" s="416"/>
    </row>
    <row r="20" spans="1:14" ht="27" customHeight="1" x14ac:dyDescent="0.2">
      <c r="A20" s="23"/>
      <c r="B20" s="520" t="s">
        <v>78</v>
      </c>
      <c r="C20" s="521"/>
      <c r="D20" s="521"/>
      <c r="E20" s="521"/>
      <c r="F20" s="521"/>
      <c r="G20" s="521"/>
      <c r="H20" s="521"/>
      <c r="I20" s="521"/>
      <c r="J20" s="521"/>
      <c r="K20" s="521"/>
      <c r="L20" s="521"/>
      <c r="M20" s="707"/>
      <c r="N20" s="420"/>
    </row>
    <row r="21" spans="1:14" ht="69" customHeight="1" x14ac:dyDescent="0.2">
      <c r="A21" s="23"/>
      <c r="B21" s="50" t="s">
        <v>35</v>
      </c>
      <c r="C21" s="50" t="s">
        <v>170</v>
      </c>
      <c r="D21" s="64" t="s">
        <v>6</v>
      </c>
      <c r="E21" s="63" t="s">
        <v>7</v>
      </c>
      <c r="F21" s="63" t="s">
        <v>8</v>
      </c>
      <c r="G21" s="64" t="s">
        <v>9</v>
      </c>
      <c r="H21" s="54">
        <v>13</v>
      </c>
      <c r="I21" s="54">
        <v>13</v>
      </c>
      <c r="J21" s="56">
        <f>I21/H21</f>
        <v>1</v>
      </c>
      <c r="K21" s="423">
        <f>J21</f>
        <v>1</v>
      </c>
      <c r="L21" s="428"/>
      <c r="M21" s="429" t="s">
        <v>32</v>
      </c>
      <c r="N21" s="423" t="s">
        <v>140</v>
      </c>
    </row>
    <row r="22" spans="1:14" ht="20.45" customHeight="1" x14ac:dyDescent="0.2">
      <c r="A22" s="23"/>
      <c r="B22" s="516" t="s">
        <v>80</v>
      </c>
      <c r="C22" s="517"/>
      <c r="D22" s="517"/>
      <c r="E22" s="517"/>
      <c r="F22" s="517"/>
      <c r="G22" s="517"/>
      <c r="H22" s="517"/>
      <c r="I22" s="517"/>
      <c r="J22" s="517"/>
      <c r="K22" s="517"/>
      <c r="L22" s="517"/>
      <c r="M22" s="517"/>
      <c r="N22" s="518"/>
    </row>
    <row r="23" spans="1:14" x14ac:dyDescent="0.2">
      <c r="A23" s="23"/>
      <c r="B23" s="499" t="s">
        <v>193</v>
      </c>
      <c r="C23" s="500"/>
      <c r="D23" s="500"/>
      <c r="E23" s="500"/>
      <c r="F23" s="500"/>
      <c r="G23" s="500"/>
      <c r="H23" s="500"/>
      <c r="I23" s="500"/>
      <c r="J23" s="500"/>
      <c r="K23" s="500"/>
      <c r="L23" s="500"/>
      <c r="M23" s="500"/>
      <c r="N23" s="501"/>
    </row>
    <row r="24" spans="1:14" ht="60" x14ac:dyDescent="0.2">
      <c r="A24" s="23"/>
      <c r="B24" s="491" t="s">
        <v>47</v>
      </c>
      <c r="C24" s="417" t="s">
        <v>167</v>
      </c>
      <c r="D24" s="493" t="s">
        <v>6</v>
      </c>
      <c r="E24" s="128" t="s">
        <v>7</v>
      </c>
      <c r="F24" s="128" t="s">
        <v>16</v>
      </c>
      <c r="G24" s="96" t="s">
        <v>24</v>
      </c>
      <c r="H24" s="128">
        <v>7072</v>
      </c>
      <c r="I24" s="128">
        <v>3742</v>
      </c>
      <c r="J24" s="143">
        <f>I24/H24</f>
        <v>0.52912895927601811</v>
      </c>
      <c r="K24" s="495">
        <f>(J24+J25)/2</f>
        <v>0.76456447963800911</v>
      </c>
      <c r="L24" s="93" t="s">
        <v>38</v>
      </c>
      <c r="M24" s="128" t="s">
        <v>39</v>
      </c>
      <c r="N24" s="497" t="s">
        <v>143</v>
      </c>
    </row>
    <row r="25" spans="1:14" ht="36" x14ac:dyDescent="0.2">
      <c r="A25" s="23"/>
      <c r="B25" s="492"/>
      <c r="C25" s="418"/>
      <c r="D25" s="494"/>
      <c r="E25" s="128" t="s">
        <v>7</v>
      </c>
      <c r="F25" s="128" t="s">
        <v>8</v>
      </c>
      <c r="G25" s="96" t="s">
        <v>9</v>
      </c>
      <c r="H25" s="128">
        <v>99</v>
      </c>
      <c r="I25" s="128">
        <v>99</v>
      </c>
      <c r="J25" s="143">
        <f>I25/H25</f>
        <v>1</v>
      </c>
      <c r="K25" s="496"/>
      <c r="L25" s="144"/>
      <c r="M25" s="93" t="s">
        <v>315</v>
      </c>
      <c r="N25" s="498"/>
    </row>
    <row r="26" spans="1:14" x14ac:dyDescent="0.2">
      <c r="A26" s="23"/>
      <c r="B26" s="499" t="s">
        <v>195</v>
      </c>
      <c r="C26" s="500"/>
      <c r="D26" s="500"/>
      <c r="E26" s="500"/>
      <c r="F26" s="500"/>
      <c r="G26" s="500"/>
      <c r="H26" s="500"/>
      <c r="I26" s="500"/>
      <c r="J26" s="500"/>
      <c r="K26" s="500"/>
      <c r="L26" s="500"/>
      <c r="M26" s="500"/>
      <c r="N26" s="501"/>
    </row>
    <row r="27" spans="1:14" ht="60" x14ac:dyDescent="0.2">
      <c r="A27" s="23"/>
      <c r="B27" s="491" t="s">
        <v>47</v>
      </c>
      <c r="C27" s="417" t="s">
        <v>167</v>
      </c>
      <c r="D27" s="493" t="s">
        <v>6</v>
      </c>
      <c r="E27" s="128" t="s">
        <v>7</v>
      </c>
      <c r="F27" s="128" t="s">
        <v>16</v>
      </c>
      <c r="G27" s="96" t="s">
        <v>24</v>
      </c>
      <c r="H27" s="128">
        <v>1190</v>
      </c>
      <c r="I27" s="128">
        <v>675</v>
      </c>
      <c r="J27" s="143">
        <f>I27/H27</f>
        <v>0.5672268907563025</v>
      </c>
      <c r="K27" s="495">
        <f>(J27+J28)/2</f>
        <v>0.78361344537815125</v>
      </c>
      <c r="L27" s="93" t="s">
        <v>38</v>
      </c>
      <c r="M27" s="128" t="s">
        <v>39</v>
      </c>
      <c r="N27" s="497" t="s">
        <v>143</v>
      </c>
    </row>
    <row r="28" spans="1:14" ht="36" x14ac:dyDescent="0.2">
      <c r="A28" s="23"/>
      <c r="B28" s="492"/>
      <c r="C28" s="418"/>
      <c r="D28" s="494"/>
      <c r="E28" s="128" t="s">
        <v>7</v>
      </c>
      <c r="F28" s="128" t="s">
        <v>8</v>
      </c>
      <c r="G28" s="96" t="s">
        <v>9</v>
      </c>
      <c r="H28" s="128">
        <v>25</v>
      </c>
      <c r="I28" s="128">
        <v>25</v>
      </c>
      <c r="J28" s="143">
        <f>I28/H28</f>
        <v>1</v>
      </c>
      <c r="K28" s="496"/>
      <c r="L28" s="144"/>
      <c r="M28" s="93" t="s">
        <v>315</v>
      </c>
      <c r="N28" s="498"/>
    </row>
    <row r="29" spans="1:14" x14ac:dyDescent="0.2">
      <c r="A29" s="23"/>
      <c r="B29" s="499" t="s">
        <v>197</v>
      </c>
      <c r="C29" s="500"/>
      <c r="D29" s="500"/>
      <c r="E29" s="500"/>
      <c r="F29" s="500"/>
      <c r="G29" s="500"/>
      <c r="H29" s="500"/>
      <c r="I29" s="500"/>
      <c r="J29" s="500"/>
      <c r="K29" s="500"/>
      <c r="L29" s="500"/>
      <c r="M29" s="500"/>
      <c r="N29" s="501"/>
    </row>
    <row r="30" spans="1:14" ht="60" x14ac:dyDescent="0.2">
      <c r="A30" s="23"/>
      <c r="B30" s="491" t="s">
        <v>47</v>
      </c>
      <c r="C30" s="417" t="s">
        <v>167</v>
      </c>
      <c r="D30" s="493" t="s">
        <v>6</v>
      </c>
      <c r="E30" s="128" t="s">
        <v>7</v>
      </c>
      <c r="F30" s="128" t="s">
        <v>16</v>
      </c>
      <c r="G30" s="96" t="s">
        <v>24</v>
      </c>
      <c r="H30" s="128">
        <v>340</v>
      </c>
      <c r="I30" s="128">
        <v>180</v>
      </c>
      <c r="J30" s="143">
        <f>I30/H30</f>
        <v>0.52941176470588236</v>
      </c>
      <c r="K30" s="495">
        <f>(J30+J31)/2</f>
        <v>0.76470588235294112</v>
      </c>
      <c r="L30" s="93" t="s">
        <v>38</v>
      </c>
      <c r="M30" s="128" t="s">
        <v>39</v>
      </c>
      <c r="N30" s="497" t="s">
        <v>143</v>
      </c>
    </row>
    <row r="31" spans="1:14" ht="36" x14ac:dyDescent="0.2">
      <c r="A31" s="23"/>
      <c r="B31" s="492"/>
      <c r="C31" s="418"/>
      <c r="D31" s="494"/>
      <c r="E31" s="128" t="s">
        <v>7</v>
      </c>
      <c r="F31" s="128" t="s">
        <v>8</v>
      </c>
      <c r="G31" s="96" t="s">
        <v>9</v>
      </c>
      <c r="H31" s="128">
        <v>10</v>
      </c>
      <c r="I31" s="128">
        <v>10</v>
      </c>
      <c r="J31" s="143">
        <f>I31/H31</f>
        <v>1</v>
      </c>
      <c r="K31" s="496"/>
      <c r="L31" s="144"/>
      <c r="M31" s="93" t="s">
        <v>315</v>
      </c>
      <c r="N31" s="498"/>
    </row>
    <row r="32" spans="1:14" x14ac:dyDescent="0.2">
      <c r="A32" s="106"/>
      <c r="B32" s="499" t="s">
        <v>194</v>
      </c>
      <c r="C32" s="500"/>
      <c r="D32" s="500"/>
      <c r="E32" s="500"/>
      <c r="F32" s="500"/>
      <c r="G32" s="500"/>
      <c r="H32" s="500"/>
      <c r="I32" s="500"/>
      <c r="J32" s="500"/>
      <c r="K32" s="500"/>
      <c r="L32" s="500"/>
      <c r="M32" s="500"/>
      <c r="N32" s="501"/>
    </row>
    <row r="33" spans="1:15" ht="60" x14ac:dyDescent="0.2">
      <c r="B33" s="491" t="s">
        <v>47</v>
      </c>
      <c r="C33" s="417" t="s">
        <v>167</v>
      </c>
      <c r="D33" s="493" t="s">
        <v>6</v>
      </c>
      <c r="E33" s="128" t="s">
        <v>7</v>
      </c>
      <c r="F33" s="128" t="s">
        <v>16</v>
      </c>
      <c r="G33" s="96" t="s">
        <v>24</v>
      </c>
      <c r="H33" s="128">
        <v>544</v>
      </c>
      <c r="I33" s="128">
        <v>288</v>
      </c>
      <c r="J33" s="143">
        <f>I33/H33</f>
        <v>0.52941176470588236</v>
      </c>
      <c r="K33" s="495">
        <f>(J33+J34)/2</f>
        <v>0.76470588235294112</v>
      </c>
      <c r="L33" s="93" t="s">
        <v>38</v>
      </c>
      <c r="M33" s="128" t="s">
        <v>39</v>
      </c>
      <c r="N33" s="497" t="s">
        <v>143</v>
      </c>
    </row>
    <row r="34" spans="1:15" ht="36" x14ac:dyDescent="0.2">
      <c r="B34" s="492"/>
      <c r="C34" s="418"/>
      <c r="D34" s="494"/>
      <c r="E34" s="128" t="s">
        <v>7</v>
      </c>
      <c r="F34" s="128" t="s">
        <v>8</v>
      </c>
      <c r="G34" s="96" t="s">
        <v>9</v>
      </c>
      <c r="H34" s="128">
        <v>8</v>
      </c>
      <c r="I34" s="128">
        <v>8</v>
      </c>
      <c r="J34" s="143">
        <f>I34/H34</f>
        <v>1</v>
      </c>
      <c r="K34" s="496"/>
      <c r="L34" s="144"/>
      <c r="M34" s="93" t="s">
        <v>315</v>
      </c>
      <c r="N34" s="498"/>
    </row>
    <row r="35" spans="1:15" x14ac:dyDescent="0.2">
      <c r="B35" s="520" t="s">
        <v>151</v>
      </c>
      <c r="C35" s="521"/>
      <c r="D35" s="521"/>
      <c r="E35" s="521"/>
      <c r="F35" s="521"/>
      <c r="G35" s="521"/>
      <c r="H35" s="521"/>
      <c r="I35" s="521"/>
      <c r="J35" s="521"/>
      <c r="K35" s="522"/>
      <c r="L35" s="15"/>
      <c r="M35" s="15"/>
      <c r="N35" s="40"/>
    </row>
    <row r="36" spans="1:15" ht="38.25" x14ac:dyDescent="0.2">
      <c r="B36" s="714" t="s">
        <v>23</v>
      </c>
      <c r="C36" s="714" t="s">
        <v>171</v>
      </c>
      <c r="D36" s="715" t="s">
        <v>6</v>
      </c>
      <c r="E36" s="46" t="s">
        <v>7</v>
      </c>
      <c r="F36" s="46" t="s">
        <v>306</v>
      </c>
      <c r="G36" s="77" t="s">
        <v>25</v>
      </c>
      <c r="H36" s="79">
        <v>3060</v>
      </c>
      <c r="I36" s="79">
        <v>1620</v>
      </c>
      <c r="J36" s="45">
        <f>I36/H36</f>
        <v>0.52941176470588236</v>
      </c>
      <c r="K36" s="576">
        <f>(J36+J37+J38)/3</f>
        <v>0.68670809847280434</v>
      </c>
      <c r="L36" s="573"/>
      <c r="M36" s="128" t="s">
        <v>39</v>
      </c>
      <c r="N36" s="576" t="s">
        <v>143</v>
      </c>
    </row>
    <row r="37" spans="1:15" ht="38.25" x14ac:dyDescent="0.2">
      <c r="B37" s="714"/>
      <c r="C37" s="714"/>
      <c r="D37" s="715"/>
      <c r="E37" s="46" t="s">
        <v>7</v>
      </c>
      <c r="F37" s="46" t="s">
        <v>307</v>
      </c>
      <c r="G37" s="77" t="s">
        <v>24</v>
      </c>
      <c r="H37" s="79">
        <v>12210</v>
      </c>
      <c r="I37" s="79">
        <v>6480</v>
      </c>
      <c r="J37" s="45">
        <f>I37/H37</f>
        <v>0.53071253071253066</v>
      </c>
      <c r="K37" s="576"/>
      <c r="L37" s="573"/>
      <c r="M37" s="128" t="s">
        <v>39</v>
      </c>
      <c r="N37" s="576"/>
    </row>
    <row r="38" spans="1:15" ht="25.5" x14ac:dyDescent="0.2">
      <c r="B38" s="714"/>
      <c r="C38" s="714"/>
      <c r="D38" s="715"/>
      <c r="E38" s="46" t="s">
        <v>7</v>
      </c>
      <c r="F38" s="46" t="s">
        <v>26</v>
      </c>
      <c r="G38" s="77" t="s">
        <v>9</v>
      </c>
      <c r="H38" s="79">
        <v>18</v>
      </c>
      <c r="I38" s="79">
        <v>18</v>
      </c>
      <c r="J38" s="45">
        <f>I38/H38</f>
        <v>1</v>
      </c>
      <c r="K38" s="576"/>
      <c r="L38" s="573"/>
      <c r="M38" s="422" t="s">
        <v>13</v>
      </c>
      <c r="N38" s="576"/>
    </row>
    <row r="39" spans="1:15" ht="17.25" customHeight="1" x14ac:dyDescent="0.2">
      <c r="B39" s="727" t="s">
        <v>346</v>
      </c>
      <c r="C39" s="728"/>
      <c r="D39" s="728"/>
      <c r="E39" s="728"/>
      <c r="F39" s="728"/>
      <c r="G39" s="728"/>
      <c r="H39" s="728"/>
      <c r="I39" s="728"/>
      <c r="J39" s="43"/>
      <c r="K39" s="481"/>
      <c r="L39" s="482"/>
      <c r="M39" s="28"/>
      <c r="N39" s="483"/>
    </row>
    <row r="40" spans="1:15" x14ac:dyDescent="0.2">
      <c r="A40" s="473"/>
      <c r="B40" s="504" t="s">
        <v>347</v>
      </c>
      <c r="C40" s="505"/>
      <c r="D40" s="505"/>
      <c r="E40" s="505"/>
      <c r="F40" s="505"/>
      <c r="G40" s="505"/>
      <c r="H40" s="505"/>
      <c r="I40" s="505"/>
      <c r="J40" s="505"/>
      <c r="K40" s="505"/>
      <c r="L40" s="505"/>
      <c r="M40" s="505"/>
      <c r="N40" s="506"/>
    </row>
    <row r="41" spans="1:15" ht="51" x14ac:dyDescent="0.2">
      <c r="B41" s="61" t="s">
        <v>23</v>
      </c>
      <c r="C41" s="61" t="s">
        <v>297</v>
      </c>
      <c r="D41" s="79" t="s">
        <v>6</v>
      </c>
      <c r="E41" s="46" t="s">
        <v>7</v>
      </c>
      <c r="F41" s="46" t="s">
        <v>8</v>
      </c>
      <c r="G41" s="79" t="s">
        <v>9</v>
      </c>
      <c r="H41" s="79">
        <v>18</v>
      </c>
      <c r="I41" s="79">
        <v>18</v>
      </c>
      <c r="J41" s="41">
        <f>I41/H41</f>
        <v>1</v>
      </c>
      <c r="K41" s="425">
        <f>J41</f>
        <v>1</v>
      </c>
      <c r="L41" s="16"/>
      <c r="M41" s="16" t="s">
        <v>320</v>
      </c>
      <c r="N41" s="423" t="s">
        <v>140</v>
      </c>
      <c r="O41" s="473"/>
    </row>
    <row r="42" spans="1:15" ht="20.25" customHeight="1" x14ac:dyDescent="0.2">
      <c r="B42" s="585" t="s">
        <v>298</v>
      </c>
      <c r="C42" s="585"/>
      <c r="D42" s="585"/>
      <c r="E42" s="585"/>
      <c r="F42" s="585"/>
      <c r="G42" s="585"/>
      <c r="H42" s="585"/>
      <c r="I42" s="585"/>
      <c r="J42" s="585"/>
      <c r="K42" s="585"/>
      <c r="L42" s="585"/>
      <c r="M42" s="585"/>
      <c r="N42" s="585"/>
    </row>
    <row r="43" spans="1:15" ht="52.5" customHeight="1" x14ac:dyDescent="0.2">
      <c r="B43" s="63" t="s">
        <v>23</v>
      </c>
      <c r="C43" s="63" t="s">
        <v>297</v>
      </c>
      <c r="D43" s="79" t="s">
        <v>6</v>
      </c>
      <c r="E43" s="46" t="s">
        <v>7</v>
      </c>
      <c r="F43" s="46" t="s">
        <v>8</v>
      </c>
      <c r="G43" s="79" t="s">
        <v>9</v>
      </c>
      <c r="H43" s="79">
        <v>3</v>
      </c>
      <c r="I43" s="79">
        <v>3</v>
      </c>
      <c r="J43" s="45">
        <f>I43/H43</f>
        <v>1</v>
      </c>
      <c r="K43" s="45">
        <f>J43</f>
        <v>1</v>
      </c>
      <c r="L43" s="422"/>
      <c r="M43" s="16" t="s">
        <v>320</v>
      </c>
      <c r="N43" s="423" t="s">
        <v>140</v>
      </c>
    </row>
    <row r="44" spans="1:15" ht="20.25" customHeight="1" x14ac:dyDescent="0.2">
      <c r="B44" s="504" t="s">
        <v>299</v>
      </c>
      <c r="C44" s="698"/>
      <c r="D44" s="698"/>
      <c r="E44" s="698"/>
      <c r="F44" s="698"/>
      <c r="G44" s="698"/>
      <c r="H44" s="698"/>
      <c r="I44" s="698"/>
      <c r="J44" s="698"/>
      <c r="K44" s="698"/>
      <c r="L44" s="698"/>
      <c r="M44" s="698"/>
      <c r="N44" s="729"/>
    </row>
    <row r="45" spans="1:15" ht="20.25" customHeight="1" x14ac:dyDescent="0.2">
      <c r="B45" s="504" t="s">
        <v>348</v>
      </c>
      <c r="C45" s="698"/>
      <c r="D45" s="698"/>
      <c r="E45" s="698"/>
      <c r="F45" s="698"/>
      <c r="G45" s="698"/>
      <c r="H45" s="698"/>
      <c r="I45" s="698"/>
      <c r="J45" s="698"/>
      <c r="K45" s="698"/>
      <c r="L45" s="698"/>
      <c r="M45" s="698"/>
      <c r="N45" s="729"/>
    </row>
    <row r="46" spans="1:15" ht="144" customHeight="1" x14ac:dyDescent="0.2">
      <c r="B46" s="63" t="s">
        <v>83</v>
      </c>
      <c r="C46" s="46" t="s">
        <v>302</v>
      </c>
      <c r="D46" s="46" t="s">
        <v>6</v>
      </c>
      <c r="E46" s="46" t="s">
        <v>7</v>
      </c>
      <c r="F46" s="46" t="s">
        <v>8</v>
      </c>
      <c r="G46" s="46" t="s">
        <v>9</v>
      </c>
      <c r="H46" s="485">
        <v>6</v>
      </c>
      <c r="I46" s="485">
        <v>6</v>
      </c>
      <c r="J46" s="16">
        <v>100</v>
      </c>
      <c r="K46" s="471">
        <v>1</v>
      </c>
      <c r="L46" s="16"/>
      <c r="M46" s="471" t="s">
        <v>320</v>
      </c>
      <c r="N46" s="485" t="s">
        <v>140</v>
      </c>
    </row>
    <row r="47" spans="1:15" ht="20.25" customHeight="1" x14ac:dyDescent="0.2">
      <c r="B47" s="504" t="s">
        <v>331</v>
      </c>
      <c r="C47" s="698"/>
      <c r="D47" s="698"/>
      <c r="E47" s="698"/>
      <c r="F47" s="698"/>
      <c r="G47" s="698"/>
      <c r="H47" s="698"/>
      <c r="I47" s="698"/>
      <c r="J47" s="698"/>
      <c r="K47" s="698"/>
      <c r="L47" s="698"/>
      <c r="M47" s="698"/>
      <c r="N47" s="729"/>
    </row>
    <row r="48" spans="1:15" ht="142.5" customHeight="1" x14ac:dyDescent="0.2">
      <c r="B48" s="484" t="s">
        <v>83</v>
      </c>
      <c r="C48" s="63" t="s">
        <v>302</v>
      </c>
      <c r="D48" s="79" t="s">
        <v>6</v>
      </c>
      <c r="E48" s="46" t="s">
        <v>7</v>
      </c>
      <c r="F48" s="46" t="s">
        <v>8</v>
      </c>
      <c r="G48" s="79" t="s">
        <v>9</v>
      </c>
      <c r="H48" s="79">
        <v>15</v>
      </c>
      <c r="I48" s="79">
        <v>15</v>
      </c>
      <c r="J48" s="79">
        <v>100</v>
      </c>
      <c r="K48" s="471">
        <v>1</v>
      </c>
      <c r="L48" s="79"/>
      <c r="M48" s="16" t="s">
        <v>320</v>
      </c>
      <c r="N48" s="471" t="s">
        <v>140</v>
      </c>
    </row>
    <row r="49" spans="2:14" ht="12.75" customHeight="1" x14ac:dyDescent="0.2">
      <c r="B49" s="499" t="s">
        <v>81</v>
      </c>
      <c r="C49" s="500"/>
      <c r="D49" s="500"/>
      <c r="E49" s="500"/>
      <c r="F49" s="500"/>
      <c r="G49" s="500"/>
      <c r="H49" s="500"/>
      <c r="I49" s="500"/>
      <c r="J49" s="500"/>
      <c r="K49" s="500"/>
      <c r="L49" s="500"/>
      <c r="M49" s="500"/>
      <c r="N49" s="501"/>
    </row>
    <row r="50" spans="2:14" x14ac:dyDescent="0.2">
      <c r="B50" s="507" t="s">
        <v>82</v>
      </c>
      <c r="C50" s="508"/>
      <c r="D50" s="508"/>
      <c r="E50" s="508"/>
      <c r="F50" s="508"/>
      <c r="G50" s="508"/>
      <c r="H50" s="508"/>
      <c r="I50" s="508"/>
      <c r="J50" s="508"/>
      <c r="K50" s="508"/>
      <c r="L50" s="508"/>
      <c r="M50" s="508"/>
      <c r="N50" s="509"/>
    </row>
    <row r="51" spans="2:14" ht="76.5" x14ac:dyDescent="0.2">
      <c r="B51" s="510" t="s">
        <v>83</v>
      </c>
      <c r="C51" s="605" t="s">
        <v>308</v>
      </c>
      <c r="D51" s="502" t="s">
        <v>62</v>
      </c>
      <c r="E51" s="46" t="s">
        <v>68</v>
      </c>
      <c r="F51" s="63" t="s">
        <v>98</v>
      </c>
      <c r="G51" s="63" t="s">
        <v>63</v>
      </c>
      <c r="H51" s="422">
        <v>100</v>
      </c>
      <c r="I51" s="422">
        <v>100</v>
      </c>
      <c r="J51" s="41">
        <f>I51/H51</f>
        <v>1</v>
      </c>
      <c r="K51" s="495">
        <f>(J51+J52)/2</f>
        <v>0.76470588235294112</v>
      </c>
      <c r="L51" s="185" t="s">
        <v>38</v>
      </c>
      <c r="M51" s="502" t="s">
        <v>64</v>
      </c>
      <c r="N51" s="497" t="s">
        <v>143</v>
      </c>
    </row>
    <row r="52" spans="2:14" ht="25.5" x14ac:dyDescent="0.2">
      <c r="B52" s="511"/>
      <c r="C52" s="606"/>
      <c r="D52" s="503"/>
      <c r="E52" s="152" t="s">
        <v>7</v>
      </c>
      <c r="F52" s="63" t="s">
        <v>146</v>
      </c>
      <c r="G52" s="64" t="s">
        <v>65</v>
      </c>
      <c r="H52" s="422">
        <v>1360</v>
      </c>
      <c r="I52" s="422">
        <v>720</v>
      </c>
      <c r="J52" s="41">
        <f>I52/H52</f>
        <v>0.52941176470588236</v>
      </c>
      <c r="K52" s="496"/>
      <c r="L52" s="186"/>
      <c r="M52" s="503"/>
      <c r="N52" s="498"/>
    </row>
  </sheetData>
  <mergeCells count="48">
    <mergeCell ref="B22:N22"/>
    <mergeCell ref="B35:K35"/>
    <mergeCell ref="B40:N40"/>
    <mergeCell ref="B42:N42"/>
    <mergeCell ref="B36:B38"/>
    <mergeCell ref="C36:C38"/>
    <mergeCell ref="D36:D38"/>
    <mergeCell ref="K36:K38"/>
    <mergeCell ref="L36:L38"/>
    <mergeCell ref="N36:N38"/>
    <mergeCell ref="B51:B52"/>
    <mergeCell ref="C51:C52"/>
    <mergeCell ref="D51:D52"/>
    <mergeCell ref="K51:K52"/>
    <mergeCell ref="M51:M52"/>
    <mergeCell ref="N51:N52"/>
    <mergeCell ref="B33:B34"/>
    <mergeCell ref="D33:D34"/>
    <mergeCell ref="K33:K34"/>
    <mergeCell ref="N33:N34"/>
    <mergeCell ref="B49:N49"/>
    <mergeCell ref="B50:N50"/>
    <mergeCell ref="B39:I39"/>
    <mergeCell ref="B44:N44"/>
    <mergeCell ref="B45:N45"/>
    <mergeCell ref="B47:N47"/>
    <mergeCell ref="B29:N29"/>
    <mergeCell ref="B30:B31"/>
    <mergeCell ref="D30:D31"/>
    <mergeCell ref="K30:K31"/>
    <mergeCell ref="N30:N31"/>
    <mergeCell ref="B32:N32"/>
    <mergeCell ref="B27:B28"/>
    <mergeCell ref="D27:D28"/>
    <mergeCell ref="K27:K28"/>
    <mergeCell ref="N27:N28"/>
    <mergeCell ref="B23:N23"/>
    <mergeCell ref="B24:B25"/>
    <mergeCell ref="D24:D25"/>
    <mergeCell ref="K24:K25"/>
    <mergeCell ref="N24:N25"/>
    <mergeCell ref="B26:N26"/>
    <mergeCell ref="B1:N1"/>
    <mergeCell ref="A4:A7"/>
    <mergeCell ref="B13:K13"/>
    <mergeCell ref="B15:K15"/>
    <mergeCell ref="B17:N17"/>
    <mergeCell ref="B20:M20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N25"/>
  <sheetViews>
    <sheetView tabSelected="1" topLeftCell="E1" workbookViewId="0">
      <selection activeCell="K31" sqref="K31"/>
    </sheetView>
  </sheetViews>
  <sheetFormatPr defaultRowHeight="12.75" x14ac:dyDescent="0.2"/>
  <cols>
    <col min="1" max="1" width="30.42578125" customWidth="1"/>
    <col min="2" max="2" width="27.8554687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x14ac:dyDescent="0.2">
      <c r="A4" s="550" t="s">
        <v>321</v>
      </c>
      <c r="B4" s="117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81.75" customHeight="1" x14ac:dyDescent="0.2">
      <c r="A7" s="551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79</v>
      </c>
      <c r="I7" s="80">
        <v>81</v>
      </c>
      <c r="J7" s="41">
        <f>I7/H7</f>
        <v>1.0253164556962024</v>
      </c>
      <c r="K7" s="425">
        <f>J7</f>
        <v>1.0253164556962024</v>
      </c>
      <c r="L7" s="16"/>
      <c r="M7" s="16" t="s">
        <v>13</v>
      </c>
      <c r="N7" s="423" t="s">
        <v>140</v>
      </c>
    </row>
    <row r="8" spans="1:14" ht="28.5" customHeight="1" x14ac:dyDescent="0.2">
      <c r="A8" s="419"/>
      <c r="B8" s="117" t="s">
        <v>66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76.5" customHeight="1" x14ac:dyDescent="0.2">
      <c r="A9" s="419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6</v>
      </c>
      <c r="I9" s="80">
        <v>6</v>
      </c>
      <c r="J9" s="41">
        <f>I9/H9</f>
        <v>1</v>
      </c>
      <c r="K9" s="425">
        <f>J9</f>
        <v>1</v>
      </c>
      <c r="L9" s="16"/>
      <c r="M9" s="16" t="s">
        <v>13</v>
      </c>
      <c r="N9" s="423" t="s">
        <v>140</v>
      </c>
    </row>
    <row r="10" spans="1:14" x14ac:dyDescent="0.2">
      <c r="A10" s="26"/>
      <c r="B10" s="35" t="s">
        <v>85</v>
      </c>
      <c r="C10" s="24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x14ac:dyDescent="0.2">
      <c r="A11" s="23"/>
      <c r="B11" s="520" t="s">
        <v>109</v>
      </c>
      <c r="C11" s="521"/>
      <c r="D11" s="521"/>
      <c r="E11" s="521"/>
      <c r="F11" s="521"/>
      <c r="G11" s="521"/>
      <c r="H11" s="521"/>
      <c r="I11" s="521"/>
      <c r="J11" s="521"/>
      <c r="K11" s="522"/>
      <c r="L11" s="15"/>
      <c r="M11" s="15"/>
      <c r="N11" s="40"/>
    </row>
    <row r="12" spans="1:14" ht="72" customHeight="1" x14ac:dyDescent="0.2">
      <c r="A12" s="23"/>
      <c r="B12" s="61" t="s">
        <v>34</v>
      </c>
      <c r="C12" s="61" t="s">
        <v>166</v>
      </c>
      <c r="D12" s="79" t="s">
        <v>6</v>
      </c>
      <c r="E12" s="46" t="s">
        <v>7</v>
      </c>
      <c r="F12" s="46" t="s">
        <v>8</v>
      </c>
      <c r="G12" s="79" t="s">
        <v>9</v>
      </c>
      <c r="H12" s="79">
        <v>84</v>
      </c>
      <c r="I12" s="79">
        <v>84</v>
      </c>
      <c r="J12" s="41">
        <f>I12/H12</f>
        <v>1</v>
      </c>
      <c r="K12" s="425">
        <f>J12</f>
        <v>1</v>
      </c>
      <c r="L12" s="16"/>
      <c r="M12" s="16" t="s">
        <v>13</v>
      </c>
      <c r="N12" s="423" t="s">
        <v>140</v>
      </c>
    </row>
    <row r="13" spans="1:14" x14ac:dyDescent="0.2">
      <c r="A13" s="23"/>
      <c r="B13" s="520" t="s">
        <v>304</v>
      </c>
      <c r="C13" s="521"/>
      <c r="D13" s="521"/>
      <c r="E13" s="521"/>
      <c r="F13" s="521"/>
      <c r="G13" s="521"/>
      <c r="H13" s="521"/>
      <c r="I13" s="521"/>
      <c r="J13" s="521"/>
      <c r="K13" s="522"/>
      <c r="L13" s="15"/>
      <c r="M13" s="15"/>
      <c r="N13" s="40"/>
    </row>
    <row r="14" spans="1:14" ht="81" customHeight="1" x14ac:dyDescent="0.2">
      <c r="A14" s="23"/>
      <c r="B14" s="61" t="s">
        <v>34</v>
      </c>
      <c r="C14" s="61" t="s">
        <v>166</v>
      </c>
      <c r="D14" s="79" t="s">
        <v>6</v>
      </c>
      <c r="E14" s="46" t="s">
        <v>7</v>
      </c>
      <c r="F14" s="46" t="s">
        <v>8</v>
      </c>
      <c r="G14" s="79" t="s">
        <v>9</v>
      </c>
      <c r="H14" s="79">
        <v>17</v>
      </c>
      <c r="I14" s="79">
        <v>17</v>
      </c>
      <c r="J14" s="41">
        <f>I14/H14</f>
        <v>1</v>
      </c>
      <c r="K14" s="425">
        <f>J14</f>
        <v>1</v>
      </c>
      <c r="L14" s="16"/>
      <c r="M14" s="16" t="s">
        <v>13</v>
      </c>
      <c r="N14" s="423" t="s">
        <v>140</v>
      </c>
    </row>
    <row r="15" spans="1:14" ht="12.75" customHeight="1" x14ac:dyDescent="0.2">
      <c r="A15" s="23"/>
      <c r="B15" s="520" t="s">
        <v>41</v>
      </c>
      <c r="C15" s="521"/>
      <c r="D15" s="521"/>
      <c r="E15" s="521"/>
      <c r="F15" s="521"/>
      <c r="G15" s="521"/>
      <c r="H15" s="521"/>
      <c r="I15" s="521"/>
      <c r="J15" s="521"/>
      <c r="K15" s="522"/>
      <c r="L15" s="15"/>
      <c r="M15" s="15"/>
      <c r="N15" s="40"/>
    </row>
    <row r="16" spans="1:14" ht="63.75" x14ac:dyDescent="0.2">
      <c r="A16" s="23"/>
      <c r="B16" s="61" t="s">
        <v>34</v>
      </c>
      <c r="C16" s="61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1</v>
      </c>
      <c r="I16" s="79">
        <v>1</v>
      </c>
      <c r="J16" s="41">
        <f>I16/H16</f>
        <v>1</v>
      </c>
      <c r="K16" s="425">
        <f>J16</f>
        <v>1</v>
      </c>
      <c r="L16" s="16"/>
      <c r="M16" s="16" t="s">
        <v>13</v>
      </c>
      <c r="N16" s="423" t="s">
        <v>140</v>
      </c>
    </row>
    <row r="17" spans="1:14" ht="12.75" customHeight="1" x14ac:dyDescent="0.2">
      <c r="A17" s="23"/>
      <c r="B17" s="504" t="s">
        <v>352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5"/>
      <c r="N17" s="506"/>
    </row>
    <row r="18" spans="1:14" ht="63.75" x14ac:dyDescent="0.2">
      <c r="A18" s="23"/>
      <c r="B18" s="61" t="s">
        <v>34</v>
      </c>
      <c r="C18" s="61" t="s">
        <v>166</v>
      </c>
      <c r="D18" s="79" t="s">
        <v>6</v>
      </c>
      <c r="E18" s="46" t="s">
        <v>7</v>
      </c>
      <c r="F18" s="46" t="s">
        <v>8</v>
      </c>
      <c r="G18" s="79" t="s">
        <v>9</v>
      </c>
      <c r="H18" s="193">
        <v>1</v>
      </c>
      <c r="I18" s="79">
        <v>2</v>
      </c>
      <c r="J18" s="41">
        <f>I18/H18</f>
        <v>2</v>
      </c>
      <c r="K18" s="425">
        <f>J18</f>
        <v>2</v>
      </c>
      <c r="L18" s="16"/>
      <c r="M18" s="16" t="s">
        <v>13</v>
      </c>
      <c r="N18" s="423" t="s">
        <v>140</v>
      </c>
    </row>
    <row r="19" spans="1:14" x14ac:dyDescent="0.2">
      <c r="A19" s="23"/>
      <c r="B19" s="516" t="s">
        <v>79</v>
      </c>
      <c r="C19" s="517"/>
      <c r="D19" s="517"/>
      <c r="E19" s="517"/>
      <c r="F19" s="517"/>
      <c r="G19" s="517"/>
      <c r="H19" s="517"/>
      <c r="I19" s="517"/>
      <c r="J19" s="517"/>
      <c r="K19" s="517"/>
      <c r="L19" s="517"/>
      <c r="M19" s="517"/>
      <c r="N19" s="518"/>
    </row>
    <row r="20" spans="1:14" x14ac:dyDescent="0.2">
      <c r="A20" s="23"/>
      <c r="B20" s="516" t="s">
        <v>78</v>
      </c>
      <c r="C20" s="517"/>
      <c r="D20" s="517"/>
      <c r="E20" s="517"/>
      <c r="F20" s="517"/>
      <c r="G20" s="517"/>
      <c r="H20" s="517"/>
      <c r="I20" s="517"/>
      <c r="J20" s="517"/>
      <c r="K20" s="517"/>
      <c r="L20" s="517"/>
      <c r="M20" s="517"/>
      <c r="N20" s="518"/>
    </row>
    <row r="21" spans="1:14" ht="63" customHeight="1" x14ac:dyDescent="0.2">
      <c r="A21" s="23"/>
      <c r="B21" s="50" t="s">
        <v>35</v>
      </c>
      <c r="C21" s="50" t="s">
        <v>170</v>
      </c>
      <c r="D21" s="64" t="s">
        <v>6</v>
      </c>
      <c r="E21" s="63" t="s">
        <v>7</v>
      </c>
      <c r="F21" s="63" t="s">
        <v>8</v>
      </c>
      <c r="G21" s="64" t="s">
        <v>9</v>
      </c>
      <c r="H21" s="429">
        <v>13</v>
      </c>
      <c r="I21" s="429">
        <v>13</v>
      </c>
      <c r="J21" s="142">
        <f>I21/H21</f>
        <v>1</v>
      </c>
      <c r="K21" s="142">
        <f>J21</f>
        <v>1</v>
      </c>
      <c r="L21" s="427"/>
      <c r="M21" s="429" t="s">
        <v>32</v>
      </c>
      <c r="N21" s="423" t="s">
        <v>140</v>
      </c>
    </row>
    <row r="22" spans="1:14" x14ac:dyDescent="0.2">
      <c r="B22" s="504" t="s">
        <v>81</v>
      </c>
      <c r="C22" s="505"/>
      <c r="D22" s="505"/>
      <c r="E22" s="505"/>
      <c r="F22" s="505"/>
      <c r="G22" s="505"/>
      <c r="H22" s="505"/>
      <c r="I22" s="505"/>
      <c r="J22" s="505"/>
      <c r="K22" s="505"/>
      <c r="L22" s="505"/>
      <c r="M22" s="505"/>
      <c r="N22" s="506"/>
    </row>
    <row r="23" spans="1:14" x14ac:dyDescent="0.2">
      <c r="B23" s="507" t="s">
        <v>82</v>
      </c>
      <c r="C23" s="508"/>
      <c r="D23" s="508"/>
      <c r="E23" s="508"/>
      <c r="F23" s="508"/>
      <c r="G23" s="508"/>
      <c r="H23" s="508"/>
      <c r="I23" s="508"/>
      <c r="J23" s="508"/>
      <c r="K23" s="508"/>
      <c r="L23" s="508"/>
      <c r="M23" s="508"/>
      <c r="N23" s="509"/>
    </row>
    <row r="24" spans="1:14" ht="76.5" x14ac:dyDescent="0.2">
      <c r="B24" s="510" t="s">
        <v>83</v>
      </c>
      <c r="C24" s="605" t="s">
        <v>308</v>
      </c>
      <c r="D24" s="502" t="s">
        <v>62</v>
      </c>
      <c r="E24" s="46" t="s">
        <v>68</v>
      </c>
      <c r="F24" s="63" t="s">
        <v>98</v>
      </c>
      <c r="G24" s="63" t="s">
        <v>63</v>
      </c>
      <c r="H24" s="422">
        <v>100</v>
      </c>
      <c r="I24" s="422">
        <v>100</v>
      </c>
      <c r="J24" s="41">
        <f>I24/H24</f>
        <v>1</v>
      </c>
      <c r="K24" s="495">
        <f>(J24+J25)/2</f>
        <v>0.74997886907277489</v>
      </c>
      <c r="L24" s="185" t="s">
        <v>38</v>
      </c>
      <c r="M24" s="502" t="s">
        <v>64</v>
      </c>
      <c r="N24" s="497" t="s">
        <v>143</v>
      </c>
    </row>
    <row r="25" spans="1:14" ht="25.5" x14ac:dyDescent="0.2">
      <c r="B25" s="511"/>
      <c r="C25" s="606"/>
      <c r="D25" s="503"/>
      <c r="E25" s="152" t="s">
        <v>7</v>
      </c>
      <c r="F25" s="63" t="s">
        <v>146</v>
      </c>
      <c r="G25" s="64" t="s">
        <v>65</v>
      </c>
      <c r="H25" s="422">
        <v>11831</v>
      </c>
      <c r="I25" s="422">
        <v>5915</v>
      </c>
      <c r="J25" s="41">
        <f>I25/H25</f>
        <v>0.49995773814554983</v>
      </c>
      <c r="K25" s="496"/>
      <c r="L25" s="186"/>
      <c r="M25" s="503"/>
      <c r="N25" s="498"/>
    </row>
  </sheetData>
  <mergeCells count="16">
    <mergeCell ref="B22:N22"/>
    <mergeCell ref="B23:N23"/>
    <mergeCell ref="B24:B25"/>
    <mergeCell ref="C24:C25"/>
    <mergeCell ref="D24:D25"/>
    <mergeCell ref="K24:K25"/>
    <mergeCell ref="M24:M25"/>
    <mergeCell ref="N24:N25"/>
    <mergeCell ref="B19:N19"/>
    <mergeCell ref="B20:N20"/>
    <mergeCell ref="B1:N1"/>
    <mergeCell ref="A4:A7"/>
    <mergeCell ref="B11:K11"/>
    <mergeCell ref="B13:K13"/>
    <mergeCell ref="B15:K15"/>
    <mergeCell ref="B17:N1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opLeftCell="A7" workbookViewId="0">
      <selection activeCell="H12" sqref="H12"/>
    </sheetView>
  </sheetViews>
  <sheetFormatPr defaultRowHeight="12.75" x14ac:dyDescent="0.2"/>
  <cols>
    <col min="1" max="1" width="15.7109375" customWidth="1"/>
    <col min="2" max="2" width="25.8554687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x14ac:dyDescent="0.2">
      <c r="A4" s="550" t="s">
        <v>323</v>
      </c>
      <c r="B4" s="117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97.5" customHeight="1" x14ac:dyDescent="0.2">
      <c r="A7" s="26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18.25</v>
      </c>
      <c r="I7" s="80">
        <v>21</v>
      </c>
      <c r="J7" s="41">
        <v>1.1000000000000001</v>
      </c>
      <c r="K7" s="440">
        <f>J7</f>
        <v>1.1000000000000001</v>
      </c>
      <c r="L7" s="16"/>
      <c r="M7" s="16" t="s">
        <v>13</v>
      </c>
      <c r="N7" s="439" t="s">
        <v>140</v>
      </c>
    </row>
    <row r="8" spans="1:14" ht="26.25" customHeight="1" x14ac:dyDescent="0.2">
      <c r="A8" s="26"/>
      <c r="B8" s="117" t="s">
        <v>322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97.5" customHeight="1" x14ac:dyDescent="0.2">
      <c r="A9" s="26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1.75</v>
      </c>
      <c r="I9" s="80">
        <v>2</v>
      </c>
      <c r="J9" s="41">
        <v>1.1000000000000001</v>
      </c>
      <c r="K9" s="440">
        <f>J9</f>
        <v>1.1000000000000001</v>
      </c>
      <c r="L9" s="16"/>
      <c r="M9" s="16" t="s">
        <v>13</v>
      </c>
      <c r="N9" s="439" t="s">
        <v>140</v>
      </c>
    </row>
    <row r="10" spans="1:14" x14ac:dyDescent="0.2">
      <c r="A10" s="26"/>
      <c r="B10" s="35" t="s">
        <v>85</v>
      </c>
      <c r="C10" s="24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x14ac:dyDescent="0.2">
      <c r="A11" s="23"/>
      <c r="B11" s="520" t="s">
        <v>109</v>
      </c>
      <c r="C11" s="521"/>
      <c r="D11" s="521"/>
      <c r="E11" s="521"/>
      <c r="F11" s="521"/>
      <c r="G11" s="521"/>
      <c r="H11" s="521"/>
      <c r="I11" s="521"/>
      <c r="J11" s="521"/>
      <c r="K11" s="522"/>
      <c r="L11" s="15"/>
      <c r="M11" s="15"/>
      <c r="N11" s="40"/>
    </row>
    <row r="12" spans="1:14" ht="99" customHeight="1" x14ac:dyDescent="0.2">
      <c r="A12" s="23"/>
      <c r="B12" s="61" t="s">
        <v>34</v>
      </c>
      <c r="C12" s="61" t="s">
        <v>166</v>
      </c>
      <c r="D12" s="79" t="s">
        <v>6</v>
      </c>
      <c r="E12" s="46" t="s">
        <v>7</v>
      </c>
      <c r="F12" s="46" t="s">
        <v>8</v>
      </c>
      <c r="G12" s="79" t="s">
        <v>9</v>
      </c>
      <c r="H12" s="79">
        <v>20.5</v>
      </c>
      <c r="I12" s="79">
        <v>20</v>
      </c>
      <c r="J12" s="41">
        <f>I12/H12</f>
        <v>0.97560975609756095</v>
      </c>
      <c r="K12" s="440">
        <f>J12</f>
        <v>0.97560975609756095</v>
      </c>
      <c r="L12" s="16"/>
      <c r="M12" s="16" t="s">
        <v>13</v>
      </c>
      <c r="N12" s="439" t="s">
        <v>139</v>
      </c>
    </row>
    <row r="13" spans="1:14" x14ac:dyDescent="0.2">
      <c r="A13" s="23"/>
      <c r="B13" s="520" t="s">
        <v>110</v>
      </c>
      <c r="C13" s="521"/>
      <c r="D13" s="521"/>
      <c r="E13" s="521"/>
      <c r="F13" s="521"/>
      <c r="G13" s="521"/>
      <c r="H13" s="521"/>
      <c r="I13" s="521"/>
      <c r="J13" s="521"/>
      <c r="K13" s="522"/>
      <c r="L13" s="15"/>
      <c r="M13" s="15"/>
      <c r="N13" s="40"/>
    </row>
    <row r="14" spans="1:14" ht="88.5" customHeight="1" x14ac:dyDescent="0.2">
      <c r="A14" s="23"/>
      <c r="B14" s="61" t="s">
        <v>34</v>
      </c>
      <c r="C14" s="61" t="s">
        <v>166</v>
      </c>
      <c r="D14" s="79" t="s">
        <v>6</v>
      </c>
      <c r="E14" s="46" t="s">
        <v>7</v>
      </c>
      <c r="F14" s="46" t="s">
        <v>8</v>
      </c>
      <c r="G14" s="79" t="s">
        <v>9</v>
      </c>
      <c r="H14" s="79">
        <v>4.5</v>
      </c>
      <c r="I14" s="79">
        <v>5</v>
      </c>
      <c r="J14" s="41">
        <v>1.1000000000000001</v>
      </c>
      <c r="K14" s="440">
        <f>J14</f>
        <v>1.1000000000000001</v>
      </c>
      <c r="L14" s="16"/>
      <c r="M14" s="16" t="s">
        <v>13</v>
      </c>
      <c r="N14" s="439" t="s">
        <v>140</v>
      </c>
    </row>
    <row r="15" spans="1:14" x14ac:dyDescent="0.2">
      <c r="B15" s="499" t="s">
        <v>81</v>
      </c>
      <c r="C15" s="500"/>
      <c r="D15" s="500"/>
      <c r="E15" s="500"/>
      <c r="F15" s="500"/>
      <c r="G15" s="500"/>
      <c r="H15" s="500"/>
      <c r="I15" s="500"/>
      <c r="J15" s="500"/>
      <c r="K15" s="500"/>
      <c r="L15" s="500"/>
      <c r="M15" s="500"/>
      <c r="N15" s="501"/>
    </row>
    <row r="16" spans="1:14" x14ac:dyDescent="0.2">
      <c r="B16" s="507" t="s">
        <v>82</v>
      </c>
      <c r="C16" s="508"/>
      <c r="D16" s="508"/>
      <c r="E16" s="508"/>
      <c r="F16" s="508"/>
      <c r="G16" s="508"/>
      <c r="H16" s="508"/>
      <c r="I16" s="508"/>
      <c r="J16" s="508"/>
      <c r="K16" s="508"/>
      <c r="L16" s="508"/>
      <c r="M16" s="508"/>
      <c r="N16" s="509"/>
    </row>
    <row r="17" spans="2:14" ht="76.5" x14ac:dyDescent="0.2">
      <c r="B17" s="510" t="s">
        <v>83</v>
      </c>
      <c r="C17" s="605" t="s">
        <v>308</v>
      </c>
      <c r="D17" s="502" t="s">
        <v>62</v>
      </c>
      <c r="E17" s="46" t="s">
        <v>68</v>
      </c>
      <c r="F17" s="63" t="s">
        <v>98</v>
      </c>
      <c r="G17" s="63" t="s">
        <v>63</v>
      </c>
      <c r="H17" s="437">
        <v>100</v>
      </c>
      <c r="I17" s="437">
        <v>96</v>
      </c>
      <c r="J17" s="41">
        <f>I17/H17</f>
        <v>0.96</v>
      </c>
      <c r="K17" s="495">
        <f>(J17+J18)/2</f>
        <v>0.96333333333333337</v>
      </c>
      <c r="L17" s="185" t="s">
        <v>38</v>
      </c>
      <c r="M17" s="502" t="s">
        <v>64</v>
      </c>
      <c r="N17" s="497" t="s">
        <v>333</v>
      </c>
    </row>
    <row r="18" spans="2:14" ht="25.5" x14ac:dyDescent="0.2">
      <c r="B18" s="511"/>
      <c r="C18" s="606"/>
      <c r="D18" s="503"/>
      <c r="E18" s="152" t="s">
        <v>7</v>
      </c>
      <c r="F18" s="63" t="s">
        <v>146</v>
      </c>
      <c r="G18" s="64" t="s">
        <v>65</v>
      </c>
      <c r="H18" s="437">
        <v>300</v>
      </c>
      <c r="I18" s="437">
        <v>290</v>
      </c>
      <c r="J18" s="41">
        <f>I18/H18</f>
        <v>0.96666666666666667</v>
      </c>
      <c r="K18" s="496"/>
      <c r="L18" s="186"/>
      <c r="M18" s="503"/>
      <c r="N18" s="498"/>
    </row>
    <row r="19" spans="2:14" x14ac:dyDescent="0.2">
      <c r="B19" s="118"/>
      <c r="C19" s="118"/>
    </row>
  </sheetData>
  <mergeCells count="12">
    <mergeCell ref="B1:N1"/>
    <mergeCell ref="A4:A6"/>
    <mergeCell ref="B11:K11"/>
    <mergeCell ref="B13:K13"/>
    <mergeCell ref="B15:N15"/>
    <mergeCell ref="B16:N16"/>
    <mergeCell ref="B17:B18"/>
    <mergeCell ref="D17:D18"/>
    <mergeCell ref="K17:K18"/>
    <mergeCell ref="M17:M18"/>
    <mergeCell ref="N17:N18"/>
    <mergeCell ref="C17:C1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9" workbookViewId="0">
      <selection activeCell="B15" sqref="B15:N15"/>
    </sheetView>
  </sheetViews>
  <sheetFormatPr defaultRowHeight="12.75" x14ac:dyDescent="0.2"/>
  <cols>
    <col min="1" max="1" width="15.28515625" customWidth="1"/>
    <col min="2" max="2" width="17.8554687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x14ac:dyDescent="0.2">
      <c r="A4" s="550" t="s">
        <v>324</v>
      </c>
      <c r="B4" s="117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72.75" customHeight="1" x14ac:dyDescent="0.2">
      <c r="A7" s="551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40</v>
      </c>
      <c r="I7" s="80">
        <v>40</v>
      </c>
      <c r="J7" s="41">
        <f>I7/H7</f>
        <v>1</v>
      </c>
      <c r="K7" s="440">
        <f>J7</f>
        <v>1</v>
      </c>
      <c r="L7" s="16"/>
      <c r="M7" s="16" t="s">
        <v>13</v>
      </c>
      <c r="N7" s="439" t="s">
        <v>140</v>
      </c>
    </row>
    <row r="8" spans="1:14" x14ac:dyDescent="0.2">
      <c r="A8" s="419"/>
      <c r="B8" s="117" t="s">
        <v>66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101.25" customHeight="1" x14ac:dyDescent="0.2">
      <c r="A9" s="419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5</v>
      </c>
      <c r="I9" s="80">
        <v>5</v>
      </c>
      <c r="J9" s="41">
        <f>I9/H9</f>
        <v>1</v>
      </c>
      <c r="K9" s="440">
        <f>J9</f>
        <v>1</v>
      </c>
      <c r="L9" s="16"/>
      <c r="M9" s="16" t="s">
        <v>13</v>
      </c>
      <c r="N9" s="439" t="s">
        <v>140</v>
      </c>
    </row>
    <row r="10" spans="1:14" x14ac:dyDescent="0.2">
      <c r="A10" s="26"/>
      <c r="B10" s="35" t="s">
        <v>85</v>
      </c>
      <c r="C10" s="24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x14ac:dyDescent="0.2">
      <c r="A11" s="23"/>
      <c r="B11" s="520" t="s">
        <v>109</v>
      </c>
      <c r="C11" s="521"/>
      <c r="D11" s="521"/>
      <c r="E11" s="521"/>
      <c r="F11" s="521"/>
      <c r="G11" s="521"/>
      <c r="H11" s="521"/>
      <c r="I11" s="521"/>
      <c r="J11" s="521"/>
      <c r="K11" s="522"/>
      <c r="L11" s="15"/>
      <c r="M11" s="15"/>
      <c r="N11" s="40"/>
    </row>
    <row r="12" spans="1:14" ht="83.25" customHeight="1" x14ac:dyDescent="0.2">
      <c r="A12" s="23"/>
      <c r="B12" s="61" t="s">
        <v>34</v>
      </c>
      <c r="C12" s="61" t="s">
        <v>166</v>
      </c>
      <c r="D12" s="79" t="s">
        <v>6</v>
      </c>
      <c r="E12" s="46" t="s">
        <v>7</v>
      </c>
      <c r="F12" s="46" t="s">
        <v>8</v>
      </c>
      <c r="G12" s="79" t="s">
        <v>9</v>
      </c>
      <c r="H12" s="79">
        <v>53</v>
      </c>
      <c r="I12" s="79">
        <v>53</v>
      </c>
      <c r="J12" s="41">
        <f>I12/H12</f>
        <v>1</v>
      </c>
      <c r="K12" s="440">
        <f>J12</f>
        <v>1</v>
      </c>
      <c r="L12" s="16"/>
      <c r="M12" s="16" t="s">
        <v>13</v>
      </c>
      <c r="N12" s="439" t="s">
        <v>140</v>
      </c>
    </row>
    <row r="13" spans="1:14" ht="18" customHeight="1" x14ac:dyDescent="0.2">
      <c r="A13" s="23"/>
      <c r="B13" s="504" t="s">
        <v>66</v>
      </c>
      <c r="C13" s="505"/>
      <c r="D13" s="505"/>
      <c r="E13" s="505"/>
      <c r="F13" s="505"/>
      <c r="G13" s="505"/>
      <c r="H13" s="505"/>
      <c r="I13" s="505"/>
      <c r="J13" s="505"/>
      <c r="K13" s="505"/>
      <c r="L13" s="505"/>
      <c r="M13" s="505"/>
      <c r="N13" s="506"/>
    </row>
    <row r="14" spans="1:14" ht="99" customHeight="1" x14ac:dyDescent="0.2">
      <c r="A14" s="23"/>
      <c r="B14" s="61" t="s">
        <v>34</v>
      </c>
      <c r="C14" s="61" t="s">
        <v>166</v>
      </c>
      <c r="D14" s="79" t="s">
        <v>6</v>
      </c>
      <c r="E14" s="46" t="s">
        <v>7</v>
      </c>
      <c r="F14" s="46" t="s">
        <v>8</v>
      </c>
      <c r="G14" s="79" t="s">
        <v>9</v>
      </c>
      <c r="H14" s="79">
        <v>15</v>
      </c>
      <c r="I14" s="79">
        <v>15</v>
      </c>
      <c r="J14" s="41">
        <f>I14/H14</f>
        <v>1</v>
      </c>
      <c r="K14" s="440">
        <f>J14</f>
        <v>1</v>
      </c>
      <c r="L14" s="16"/>
      <c r="M14" s="16" t="s">
        <v>13</v>
      </c>
      <c r="N14" s="439" t="s">
        <v>140</v>
      </c>
    </row>
    <row r="15" spans="1:14" x14ac:dyDescent="0.2">
      <c r="A15" s="23"/>
      <c r="B15" s="516" t="s">
        <v>318</v>
      </c>
      <c r="C15" s="517"/>
      <c r="D15" s="517"/>
      <c r="E15" s="517"/>
      <c r="F15" s="517"/>
      <c r="G15" s="517"/>
      <c r="H15" s="517"/>
      <c r="I15" s="517"/>
      <c r="J15" s="517"/>
      <c r="K15" s="517"/>
      <c r="L15" s="517"/>
      <c r="M15" s="517"/>
      <c r="N15" s="518"/>
    </row>
    <row r="16" spans="1:14" x14ac:dyDescent="0.2">
      <c r="A16" s="23"/>
      <c r="B16" s="499" t="s">
        <v>193</v>
      </c>
      <c r="C16" s="500"/>
      <c r="D16" s="500"/>
      <c r="E16" s="500"/>
      <c r="F16" s="500"/>
      <c r="G16" s="500"/>
      <c r="H16" s="500"/>
      <c r="I16" s="500"/>
      <c r="J16" s="500"/>
      <c r="K16" s="500"/>
      <c r="L16" s="500"/>
      <c r="M16" s="500"/>
      <c r="N16" s="501"/>
    </row>
    <row r="17" spans="1:14" ht="60" x14ac:dyDescent="0.2">
      <c r="A17" s="23"/>
      <c r="B17" s="491" t="s">
        <v>47</v>
      </c>
      <c r="C17" s="430" t="s">
        <v>167</v>
      </c>
      <c r="D17" s="493" t="s">
        <v>6</v>
      </c>
      <c r="E17" s="128" t="s">
        <v>7</v>
      </c>
      <c r="F17" s="128" t="s">
        <v>16</v>
      </c>
      <c r="G17" s="96" t="s">
        <v>24</v>
      </c>
      <c r="H17" s="128">
        <v>13056</v>
      </c>
      <c r="I17" s="128">
        <v>7680</v>
      </c>
      <c r="J17" s="143">
        <f>I17/H17</f>
        <v>0.58823529411764708</v>
      </c>
      <c r="K17" s="495">
        <f>(J17+J18)/2</f>
        <v>0.79411764705882359</v>
      </c>
      <c r="L17" s="93" t="s">
        <v>38</v>
      </c>
      <c r="M17" s="128" t="s">
        <v>39</v>
      </c>
      <c r="N17" s="497" t="s">
        <v>143</v>
      </c>
    </row>
    <row r="18" spans="1:14" ht="36" x14ac:dyDescent="0.2">
      <c r="A18" s="23"/>
      <c r="B18" s="492"/>
      <c r="C18" s="431"/>
      <c r="D18" s="494"/>
      <c r="E18" s="128" t="s">
        <v>7</v>
      </c>
      <c r="F18" s="128" t="s">
        <v>8</v>
      </c>
      <c r="G18" s="96" t="s">
        <v>9</v>
      </c>
      <c r="H18" s="128">
        <v>48</v>
      </c>
      <c r="I18" s="128">
        <v>48</v>
      </c>
      <c r="J18" s="143">
        <f>I18/H18</f>
        <v>1</v>
      </c>
      <c r="K18" s="496"/>
      <c r="L18" s="144"/>
      <c r="M18" s="93" t="s">
        <v>315</v>
      </c>
      <c r="N18" s="498"/>
    </row>
    <row r="19" spans="1:14" x14ac:dyDescent="0.2">
      <c r="A19" s="23"/>
      <c r="B19" s="499" t="s">
        <v>195</v>
      </c>
      <c r="C19" s="500"/>
      <c r="D19" s="500"/>
      <c r="E19" s="500"/>
      <c r="F19" s="500"/>
      <c r="G19" s="500"/>
      <c r="H19" s="500"/>
      <c r="I19" s="500"/>
      <c r="J19" s="500"/>
      <c r="K19" s="500"/>
      <c r="L19" s="500"/>
      <c r="M19" s="500"/>
      <c r="N19" s="501"/>
    </row>
    <row r="20" spans="1:14" ht="60" x14ac:dyDescent="0.2">
      <c r="A20" s="23"/>
      <c r="B20" s="491" t="s">
        <v>47</v>
      </c>
      <c r="C20" s="430" t="s">
        <v>167</v>
      </c>
      <c r="D20" s="493" t="s">
        <v>6</v>
      </c>
      <c r="E20" s="128" t="s">
        <v>7</v>
      </c>
      <c r="F20" s="128" t="s">
        <v>16</v>
      </c>
      <c r="G20" s="96" t="s">
        <v>24</v>
      </c>
      <c r="H20" s="128">
        <v>238</v>
      </c>
      <c r="I20" s="128">
        <v>140</v>
      </c>
      <c r="J20" s="143">
        <f>I20/H20</f>
        <v>0.58823529411764708</v>
      </c>
      <c r="K20" s="495">
        <f>(J20+J21)/2</f>
        <v>0.79411764705882359</v>
      </c>
      <c r="L20" s="93" t="s">
        <v>38</v>
      </c>
      <c r="M20" s="128" t="s">
        <v>39</v>
      </c>
      <c r="N20" s="497" t="s">
        <v>143</v>
      </c>
    </row>
    <row r="21" spans="1:14" ht="36" x14ac:dyDescent="0.2">
      <c r="A21" s="23"/>
      <c r="B21" s="492"/>
      <c r="C21" s="431"/>
      <c r="D21" s="494"/>
      <c r="E21" s="128" t="s">
        <v>7</v>
      </c>
      <c r="F21" s="128" t="s">
        <v>8</v>
      </c>
      <c r="G21" s="96" t="s">
        <v>9</v>
      </c>
      <c r="H21" s="128">
        <v>7</v>
      </c>
      <c r="I21" s="128">
        <v>7</v>
      </c>
      <c r="J21" s="143">
        <f>I21/H21</f>
        <v>1</v>
      </c>
      <c r="K21" s="496"/>
      <c r="L21" s="144"/>
      <c r="M21" s="93" t="s">
        <v>315</v>
      </c>
      <c r="N21" s="498"/>
    </row>
    <row r="22" spans="1:14" x14ac:dyDescent="0.2">
      <c r="A22" s="23"/>
      <c r="B22" s="499" t="s">
        <v>325</v>
      </c>
      <c r="C22" s="500"/>
      <c r="D22" s="500"/>
      <c r="E22" s="500"/>
      <c r="F22" s="500"/>
      <c r="G22" s="500"/>
      <c r="H22" s="500"/>
      <c r="I22" s="500"/>
      <c r="J22" s="500"/>
      <c r="K22" s="500"/>
      <c r="L22" s="500"/>
      <c r="M22" s="500"/>
      <c r="N22" s="501"/>
    </row>
    <row r="23" spans="1:14" ht="60" x14ac:dyDescent="0.2">
      <c r="A23" s="23"/>
      <c r="B23" s="491" t="s">
        <v>47</v>
      </c>
      <c r="C23" s="430" t="s">
        <v>167</v>
      </c>
      <c r="D23" s="493" t="s">
        <v>6</v>
      </c>
      <c r="E23" s="128" t="s">
        <v>7</v>
      </c>
      <c r="F23" s="128" t="s">
        <v>16</v>
      </c>
      <c r="G23" s="96" t="s">
        <v>24</v>
      </c>
      <c r="H23" s="128">
        <v>2550</v>
      </c>
      <c r="I23" s="128">
        <v>1500</v>
      </c>
      <c r="J23" s="143">
        <f>I23/H23</f>
        <v>0.58823529411764708</v>
      </c>
      <c r="K23" s="495">
        <f>(J23+J24)/2</f>
        <v>0.79411764705882359</v>
      </c>
      <c r="L23" s="93" t="s">
        <v>38</v>
      </c>
      <c r="M23" s="128" t="s">
        <v>39</v>
      </c>
      <c r="N23" s="497" t="s">
        <v>143</v>
      </c>
    </row>
    <row r="24" spans="1:14" ht="36" x14ac:dyDescent="0.2">
      <c r="A24" s="23"/>
      <c r="B24" s="492"/>
      <c r="C24" s="431"/>
      <c r="D24" s="494"/>
      <c r="E24" s="128" t="s">
        <v>7</v>
      </c>
      <c r="F24" s="128" t="s">
        <v>8</v>
      </c>
      <c r="G24" s="96" t="s">
        <v>9</v>
      </c>
      <c r="H24" s="128">
        <v>25</v>
      </c>
      <c r="I24" s="128">
        <v>25</v>
      </c>
      <c r="J24" s="143">
        <f>I24/H24</f>
        <v>1</v>
      </c>
      <c r="K24" s="496"/>
      <c r="L24" s="144"/>
      <c r="M24" s="93" t="s">
        <v>315</v>
      </c>
      <c r="N24" s="498"/>
    </row>
    <row r="25" spans="1:14" ht="12.75" customHeight="1" x14ac:dyDescent="0.2">
      <c r="A25" s="106"/>
      <c r="B25" s="520" t="s">
        <v>326</v>
      </c>
      <c r="C25" s="521"/>
      <c r="D25" s="521"/>
      <c r="E25" s="521"/>
      <c r="F25" s="521"/>
      <c r="G25" s="521"/>
      <c r="H25" s="521"/>
      <c r="I25" s="521"/>
      <c r="J25" s="521"/>
      <c r="K25" s="522"/>
      <c r="L25" s="15"/>
      <c r="M25" s="15"/>
      <c r="N25" s="40"/>
    </row>
    <row r="26" spans="1:14" ht="48" x14ac:dyDescent="0.2">
      <c r="A26" s="106"/>
      <c r="B26" s="714" t="s">
        <v>23</v>
      </c>
      <c r="C26" s="714" t="s">
        <v>171</v>
      </c>
      <c r="D26" s="715" t="s">
        <v>6</v>
      </c>
      <c r="E26" s="46" t="s">
        <v>7</v>
      </c>
      <c r="F26" s="46" t="s">
        <v>306</v>
      </c>
      <c r="G26" s="77" t="s">
        <v>25</v>
      </c>
      <c r="H26" s="79">
        <v>1700</v>
      </c>
      <c r="I26" s="79">
        <v>1000</v>
      </c>
      <c r="J26" s="45">
        <f>I26/H26</f>
        <v>0.58823529411764708</v>
      </c>
      <c r="K26" s="576">
        <f>(J26+J27+J28)/3</f>
        <v>0.72549019607843146</v>
      </c>
      <c r="L26" s="573"/>
      <c r="M26" s="128" t="s">
        <v>39</v>
      </c>
      <c r="N26" s="576" t="s">
        <v>143</v>
      </c>
    </row>
    <row r="27" spans="1:14" ht="48" x14ac:dyDescent="0.2">
      <c r="A27" s="106"/>
      <c r="B27" s="714"/>
      <c r="C27" s="714"/>
      <c r="D27" s="715"/>
      <c r="E27" s="46" t="s">
        <v>7</v>
      </c>
      <c r="F27" s="46" t="s">
        <v>307</v>
      </c>
      <c r="G27" s="77" t="s">
        <v>24</v>
      </c>
      <c r="H27" s="79">
        <v>5100</v>
      </c>
      <c r="I27" s="79">
        <v>3000</v>
      </c>
      <c r="J27" s="45">
        <f>I27/H27</f>
        <v>0.58823529411764708</v>
      </c>
      <c r="K27" s="576"/>
      <c r="L27" s="573"/>
      <c r="M27" s="128" t="s">
        <v>39</v>
      </c>
      <c r="N27" s="576"/>
    </row>
    <row r="28" spans="1:14" ht="38.25" x14ac:dyDescent="0.2">
      <c r="A28" s="106"/>
      <c r="B28" s="714"/>
      <c r="C28" s="714"/>
      <c r="D28" s="715"/>
      <c r="E28" s="46" t="s">
        <v>7</v>
      </c>
      <c r="F28" s="46" t="s">
        <v>26</v>
      </c>
      <c r="G28" s="77" t="s">
        <v>9</v>
      </c>
      <c r="H28" s="79">
        <v>10</v>
      </c>
      <c r="I28" s="79">
        <v>10</v>
      </c>
      <c r="J28" s="45">
        <f>I28/H28</f>
        <v>1</v>
      </c>
      <c r="K28" s="576"/>
      <c r="L28" s="573"/>
      <c r="M28" s="437" t="s">
        <v>13</v>
      </c>
      <c r="N28" s="576"/>
    </row>
    <row r="29" spans="1:14" x14ac:dyDescent="0.2">
      <c r="B29" s="504" t="s">
        <v>81</v>
      </c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6"/>
    </row>
    <row r="30" spans="1:14" x14ac:dyDescent="0.2">
      <c r="B30" s="507" t="s">
        <v>82</v>
      </c>
      <c r="C30" s="508"/>
      <c r="D30" s="508"/>
      <c r="E30" s="508"/>
      <c r="F30" s="508"/>
      <c r="G30" s="508"/>
      <c r="H30" s="508"/>
      <c r="I30" s="508"/>
      <c r="J30" s="508"/>
      <c r="K30" s="508"/>
      <c r="L30" s="508"/>
      <c r="M30" s="508"/>
      <c r="N30" s="509"/>
    </row>
    <row r="31" spans="1:14" ht="76.5" x14ac:dyDescent="0.2">
      <c r="B31" s="510" t="s">
        <v>83</v>
      </c>
      <c r="C31" s="605" t="s">
        <v>308</v>
      </c>
      <c r="D31" s="502" t="s">
        <v>62</v>
      </c>
      <c r="E31" s="46" t="s">
        <v>68</v>
      </c>
      <c r="F31" s="63" t="s">
        <v>98</v>
      </c>
      <c r="G31" s="63" t="s">
        <v>63</v>
      </c>
      <c r="H31" s="437">
        <v>100</v>
      </c>
      <c r="I31" s="437">
        <v>100</v>
      </c>
      <c r="J31" s="41">
        <f>I31/H31</f>
        <v>1</v>
      </c>
      <c r="K31" s="495">
        <f>(J31+J32)/2</f>
        <v>0.70588235294117641</v>
      </c>
      <c r="L31" s="185" t="s">
        <v>38</v>
      </c>
      <c r="M31" s="502" t="s">
        <v>64</v>
      </c>
      <c r="N31" s="497" t="s">
        <v>143</v>
      </c>
    </row>
    <row r="32" spans="1:14" ht="25.5" x14ac:dyDescent="0.2">
      <c r="B32" s="511"/>
      <c r="C32" s="606"/>
      <c r="D32" s="503"/>
      <c r="E32" s="152" t="s">
        <v>7</v>
      </c>
      <c r="F32" s="63" t="s">
        <v>146</v>
      </c>
      <c r="G32" s="64" t="s">
        <v>65</v>
      </c>
      <c r="H32" s="437">
        <v>1360</v>
      </c>
      <c r="I32" s="437">
        <v>560</v>
      </c>
      <c r="J32" s="41">
        <f>I32/H32</f>
        <v>0.41176470588235292</v>
      </c>
      <c r="K32" s="496"/>
      <c r="L32" s="186"/>
      <c r="M32" s="503"/>
      <c r="N32" s="498"/>
    </row>
  </sheetData>
  <mergeCells count="35">
    <mergeCell ref="N23:N24"/>
    <mergeCell ref="B19:N19"/>
    <mergeCell ref="B1:N1"/>
    <mergeCell ref="A4:A7"/>
    <mergeCell ref="B11:K11"/>
    <mergeCell ref="B13:N13"/>
    <mergeCell ref="B15:N15"/>
    <mergeCell ref="B16:N16"/>
    <mergeCell ref="B25:K25"/>
    <mergeCell ref="B26:B28"/>
    <mergeCell ref="B17:B18"/>
    <mergeCell ref="D17:D18"/>
    <mergeCell ref="K17:K18"/>
    <mergeCell ref="N17:N18"/>
    <mergeCell ref="B22:N22"/>
    <mergeCell ref="B23:B24"/>
    <mergeCell ref="D23:D24"/>
    <mergeCell ref="K23:K24"/>
    <mergeCell ref="M31:M32"/>
    <mergeCell ref="N31:N32"/>
    <mergeCell ref="B20:B21"/>
    <mergeCell ref="D20:D21"/>
    <mergeCell ref="K20:K21"/>
    <mergeCell ref="N20:N21"/>
    <mergeCell ref="B29:N29"/>
    <mergeCell ref="B30:N30"/>
    <mergeCell ref="L26:L28"/>
    <mergeCell ref="N26:N28"/>
    <mergeCell ref="C26:C28"/>
    <mergeCell ref="D26:D28"/>
    <mergeCell ref="K26:K28"/>
    <mergeCell ref="B31:B32"/>
    <mergeCell ref="C31:C32"/>
    <mergeCell ref="D31:D32"/>
    <mergeCell ref="K31:K3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N54"/>
  <sheetViews>
    <sheetView topLeftCell="A43" workbookViewId="0">
      <selection activeCell="W54" sqref="W54"/>
    </sheetView>
  </sheetViews>
  <sheetFormatPr defaultRowHeight="12.75" x14ac:dyDescent="0.2"/>
  <cols>
    <col min="1" max="1" width="24.28515625" customWidth="1"/>
    <col min="2" max="2" width="16.140625" customWidth="1"/>
    <col min="14" max="14" width="10.8554687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x14ac:dyDescent="0.2">
      <c r="A4" s="550" t="s">
        <v>327</v>
      </c>
      <c r="B4" s="117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89.25" x14ac:dyDescent="0.2">
      <c r="A7" s="551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26.5</v>
      </c>
      <c r="I7" s="80">
        <v>32</v>
      </c>
      <c r="J7" s="41">
        <v>1.1000000000000001</v>
      </c>
      <c r="K7" s="440">
        <f>J7</f>
        <v>1.1000000000000001</v>
      </c>
      <c r="L7" s="16"/>
      <c r="M7" s="16" t="s">
        <v>13</v>
      </c>
      <c r="N7" s="439" t="s">
        <v>140</v>
      </c>
    </row>
    <row r="8" spans="1:14" x14ac:dyDescent="0.2">
      <c r="A8" s="419"/>
      <c r="B8" s="117" t="s">
        <v>66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89.25" x14ac:dyDescent="0.2">
      <c r="A9" s="419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0.5</v>
      </c>
      <c r="I9" s="80">
        <v>1</v>
      </c>
      <c r="J9" s="41">
        <v>1.1000000000000001</v>
      </c>
      <c r="K9" s="440">
        <f>J9</f>
        <v>1.1000000000000001</v>
      </c>
      <c r="L9" s="16"/>
      <c r="M9" s="16" t="s">
        <v>13</v>
      </c>
      <c r="N9" s="439" t="s">
        <v>140</v>
      </c>
    </row>
    <row r="10" spans="1:14" x14ac:dyDescent="0.2">
      <c r="A10" s="26"/>
      <c r="B10" s="35" t="s">
        <v>85</v>
      </c>
      <c r="C10" s="24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x14ac:dyDescent="0.2">
      <c r="A11" s="23"/>
      <c r="B11" s="520" t="s">
        <v>109</v>
      </c>
      <c r="C11" s="521"/>
      <c r="D11" s="521"/>
      <c r="E11" s="521"/>
      <c r="F11" s="521"/>
      <c r="G11" s="521"/>
      <c r="H11" s="521"/>
      <c r="I11" s="521"/>
      <c r="J11" s="521"/>
      <c r="K11" s="522"/>
      <c r="L11" s="15"/>
      <c r="M11" s="15"/>
      <c r="N11" s="40"/>
    </row>
    <row r="12" spans="1:14" ht="76.5" x14ac:dyDescent="0.2">
      <c r="A12" s="23"/>
      <c r="B12" s="61" t="s">
        <v>34</v>
      </c>
      <c r="C12" s="61" t="s">
        <v>166</v>
      </c>
      <c r="D12" s="79" t="s">
        <v>6</v>
      </c>
      <c r="E12" s="46" t="s">
        <v>7</v>
      </c>
      <c r="F12" s="46" t="s">
        <v>8</v>
      </c>
      <c r="G12" s="79" t="s">
        <v>9</v>
      </c>
      <c r="H12" s="79">
        <v>37.5</v>
      </c>
      <c r="I12" s="79">
        <v>35</v>
      </c>
      <c r="J12" s="41">
        <f>I12/H12</f>
        <v>0.93333333333333335</v>
      </c>
      <c r="K12" s="440">
        <f>J12</f>
        <v>0.93333333333333335</v>
      </c>
      <c r="L12" s="16"/>
      <c r="M12" s="16" t="s">
        <v>13</v>
      </c>
      <c r="N12" s="439" t="s">
        <v>142</v>
      </c>
    </row>
    <row r="13" spans="1:14" x14ac:dyDescent="0.2">
      <c r="A13" s="23"/>
      <c r="B13" s="520" t="s">
        <v>66</v>
      </c>
      <c r="C13" s="521"/>
      <c r="D13" s="521"/>
      <c r="E13" s="521"/>
      <c r="F13" s="521"/>
      <c r="G13" s="521"/>
      <c r="H13" s="521"/>
      <c r="I13" s="521"/>
      <c r="J13" s="521"/>
      <c r="K13" s="522"/>
      <c r="L13" s="15"/>
      <c r="M13" s="15"/>
      <c r="N13" s="40"/>
    </row>
    <row r="14" spans="1:14" ht="76.5" x14ac:dyDescent="0.2">
      <c r="A14" s="23"/>
      <c r="B14" s="61" t="s">
        <v>34</v>
      </c>
      <c r="C14" s="61" t="s">
        <v>166</v>
      </c>
      <c r="D14" s="79" t="s">
        <v>6</v>
      </c>
      <c r="E14" s="46" t="s">
        <v>7</v>
      </c>
      <c r="F14" s="46" t="s">
        <v>8</v>
      </c>
      <c r="G14" s="79" t="s">
        <v>9</v>
      </c>
      <c r="H14" s="79">
        <v>3.5</v>
      </c>
      <c r="I14" s="79">
        <v>3</v>
      </c>
      <c r="J14" s="41">
        <f>I14/H14</f>
        <v>0.8571428571428571</v>
      </c>
      <c r="K14" s="440">
        <f>J14</f>
        <v>0.8571428571428571</v>
      </c>
      <c r="L14" s="16"/>
      <c r="M14" s="16" t="s">
        <v>13</v>
      </c>
      <c r="N14" s="439" t="s">
        <v>143</v>
      </c>
    </row>
    <row r="15" spans="1:14" x14ac:dyDescent="0.2">
      <c r="A15" s="23"/>
      <c r="B15" s="504" t="s">
        <v>43</v>
      </c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505"/>
      <c r="N15" s="506"/>
    </row>
    <row r="16" spans="1:14" ht="76.5" x14ac:dyDescent="0.2">
      <c r="A16" s="23"/>
      <c r="B16" s="63" t="s">
        <v>34</v>
      </c>
      <c r="C16" s="63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0.5</v>
      </c>
      <c r="I16" s="79">
        <v>1</v>
      </c>
      <c r="J16" s="45">
        <v>1.1000000000000001</v>
      </c>
      <c r="K16" s="45">
        <f>J16</f>
        <v>1.1000000000000001</v>
      </c>
      <c r="L16" s="437"/>
      <c r="M16" s="437" t="s">
        <v>13</v>
      </c>
      <c r="N16" s="439" t="s">
        <v>140</v>
      </c>
    </row>
    <row r="17" spans="1:14" x14ac:dyDescent="0.2">
      <c r="A17" s="23"/>
      <c r="B17" s="504" t="s">
        <v>27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5"/>
      <c r="N17" s="506"/>
    </row>
    <row r="18" spans="1:14" ht="76.5" x14ac:dyDescent="0.2">
      <c r="A18" s="23"/>
      <c r="B18" s="63" t="s">
        <v>34</v>
      </c>
      <c r="C18" s="63" t="s">
        <v>166</v>
      </c>
      <c r="D18" s="79" t="s">
        <v>6</v>
      </c>
      <c r="E18" s="46" t="s">
        <v>7</v>
      </c>
      <c r="F18" s="46" t="s">
        <v>8</v>
      </c>
      <c r="G18" s="79" t="s">
        <v>9</v>
      </c>
      <c r="H18" s="79">
        <v>1</v>
      </c>
      <c r="I18" s="79">
        <v>1</v>
      </c>
      <c r="J18" s="45">
        <f>I18/H18</f>
        <v>1</v>
      </c>
      <c r="K18" s="45">
        <f>J18</f>
        <v>1</v>
      </c>
      <c r="L18" s="437"/>
      <c r="M18" s="437" t="s">
        <v>13</v>
      </c>
      <c r="N18" s="439" t="s">
        <v>140</v>
      </c>
    </row>
    <row r="19" spans="1:14" x14ac:dyDescent="0.2">
      <c r="A19" s="23"/>
      <c r="B19" s="145" t="s">
        <v>79</v>
      </c>
      <c r="C19" s="145"/>
      <c r="D19" s="146"/>
      <c r="E19" s="147"/>
      <c r="F19" s="147"/>
      <c r="G19" s="146"/>
      <c r="H19" s="53"/>
      <c r="I19" s="53"/>
      <c r="J19" s="441"/>
      <c r="K19" s="441"/>
      <c r="L19" s="441"/>
      <c r="M19" s="441"/>
      <c r="N19" s="432"/>
    </row>
    <row r="20" spans="1:14" ht="34.9" customHeight="1" x14ac:dyDescent="0.2">
      <c r="A20" s="23"/>
      <c r="B20" s="504" t="s">
        <v>328</v>
      </c>
      <c r="C20" s="505"/>
      <c r="D20" s="505"/>
      <c r="E20" s="505"/>
      <c r="F20" s="505"/>
      <c r="G20" s="505"/>
      <c r="H20" s="505"/>
      <c r="I20" s="505"/>
      <c r="J20" s="505"/>
      <c r="K20" s="505"/>
      <c r="L20" s="505"/>
      <c r="M20" s="505"/>
      <c r="N20" s="506"/>
    </row>
    <row r="21" spans="1:14" ht="76.5" x14ac:dyDescent="0.2">
      <c r="A21" s="23"/>
      <c r="B21" s="50" t="s">
        <v>35</v>
      </c>
      <c r="C21" s="50" t="s">
        <v>170</v>
      </c>
      <c r="D21" s="64" t="s">
        <v>6</v>
      </c>
      <c r="E21" s="63" t="s">
        <v>7</v>
      </c>
      <c r="F21" s="63" t="s">
        <v>8</v>
      </c>
      <c r="G21" s="64" t="s">
        <v>9</v>
      </c>
      <c r="H21" s="54">
        <v>9</v>
      </c>
      <c r="I21" s="54">
        <v>6</v>
      </c>
      <c r="J21" s="56">
        <f>I21/H21</f>
        <v>0.66666666666666663</v>
      </c>
      <c r="K21" s="439">
        <f>J21</f>
        <v>0.66666666666666663</v>
      </c>
      <c r="L21" s="444"/>
      <c r="M21" s="443" t="s">
        <v>32</v>
      </c>
      <c r="N21" s="439" t="s">
        <v>143</v>
      </c>
    </row>
    <row r="22" spans="1:14" x14ac:dyDescent="0.2">
      <c r="A22" s="23"/>
      <c r="B22" s="516" t="s">
        <v>80</v>
      </c>
      <c r="C22" s="517"/>
      <c r="D22" s="517"/>
      <c r="E22" s="517"/>
      <c r="F22" s="517"/>
      <c r="G22" s="517"/>
      <c r="H22" s="517"/>
      <c r="I22" s="517"/>
      <c r="J22" s="517"/>
      <c r="K22" s="517"/>
      <c r="L22" s="517"/>
      <c r="M22" s="517"/>
      <c r="N22" s="518"/>
    </row>
    <row r="23" spans="1:14" x14ac:dyDescent="0.2">
      <c r="A23" s="23"/>
      <c r="B23" s="499" t="s">
        <v>193</v>
      </c>
      <c r="C23" s="500"/>
      <c r="D23" s="500"/>
      <c r="E23" s="500"/>
      <c r="F23" s="500"/>
      <c r="G23" s="500"/>
      <c r="H23" s="500"/>
      <c r="I23" s="500"/>
      <c r="J23" s="500"/>
      <c r="K23" s="500"/>
      <c r="L23" s="500"/>
      <c r="M23" s="500"/>
      <c r="N23" s="501"/>
    </row>
    <row r="24" spans="1:14" ht="60" x14ac:dyDescent="0.2">
      <c r="A24" s="23"/>
      <c r="B24" s="491" t="s">
        <v>47</v>
      </c>
      <c r="C24" s="430" t="s">
        <v>167</v>
      </c>
      <c r="D24" s="493" t="s">
        <v>6</v>
      </c>
      <c r="E24" s="128" t="s">
        <v>7</v>
      </c>
      <c r="F24" s="128" t="s">
        <v>16</v>
      </c>
      <c r="G24" s="96" t="s">
        <v>24</v>
      </c>
      <c r="H24" s="128">
        <v>1428</v>
      </c>
      <c r="I24" s="128">
        <v>757</v>
      </c>
      <c r="J24" s="143">
        <f>I24/H24</f>
        <v>0.53011204481792717</v>
      </c>
      <c r="K24" s="495">
        <f>(J24+J25)/2</f>
        <v>0.76505602240896353</v>
      </c>
      <c r="L24" s="93" t="s">
        <v>38</v>
      </c>
      <c r="M24" s="128" t="s">
        <v>39</v>
      </c>
      <c r="N24" s="497" t="s">
        <v>143</v>
      </c>
    </row>
    <row r="25" spans="1:14" ht="36" x14ac:dyDescent="0.2">
      <c r="A25" s="23"/>
      <c r="B25" s="492"/>
      <c r="C25" s="431"/>
      <c r="D25" s="494"/>
      <c r="E25" s="128" t="s">
        <v>7</v>
      </c>
      <c r="F25" s="128" t="s">
        <v>8</v>
      </c>
      <c r="G25" s="96" t="s">
        <v>9</v>
      </c>
      <c r="H25" s="128">
        <v>21</v>
      </c>
      <c r="I25" s="128">
        <v>21</v>
      </c>
      <c r="J25" s="143">
        <f>I25/H25</f>
        <v>1</v>
      </c>
      <c r="K25" s="496"/>
      <c r="L25" s="144"/>
      <c r="M25" s="93" t="s">
        <v>315</v>
      </c>
      <c r="N25" s="498"/>
    </row>
    <row r="26" spans="1:14" ht="21" customHeight="1" x14ac:dyDescent="0.2">
      <c r="A26" s="23"/>
      <c r="B26" s="499" t="s">
        <v>225</v>
      </c>
      <c r="C26" s="500"/>
      <c r="D26" s="500"/>
      <c r="E26" s="500"/>
      <c r="F26" s="500"/>
      <c r="G26" s="500"/>
      <c r="H26" s="500"/>
      <c r="I26" s="500"/>
      <c r="J26" s="500"/>
      <c r="K26" s="500"/>
      <c r="L26" s="500"/>
      <c r="M26" s="500"/>
      <c r="N26" s="501"/>
    </row>
    <row r="27" spans="1:14" ht="67.900000000000006" customHeight="1" x14ac:dyDescent="0.2">
      <c r="A27" s="23"/>
      <c r="B27" s="491" t="s">
        <v>47</v>
      </c>
      <c r="C27" s="430" t="s">
        <v>167</v>
      </c>
      <c r="D27" s="493" t="s">
        <v>6</v>
      </c>
      <c r="E27" s="128" t="s">
        <v>7</v>
      </c>
      <c r="F27" s="128" t="s">
        <v>16</v>
      </c>
      <c r="G27" s="96" t="s">
        <v>24</v>
      </c>
      <c r="H27" s="128">
        <v>612</v>
      </c>
      <c r="I27" s="128">
        <v>333</v>
      </c>
      <c r="J27" s="143">
        <f>I27/H27</f>
        <v>0.54411764705882348</v>
      </c>
      <c r="K27" s="495">
        <f>(J27+J28)/2</f>
        <v>0.77205882352941169</v>
      </c>
      <c r="L27" s="93" t="s">
        <v>38</v>
      </c>
      <c r="M27" s="128" t="s">
        <v>39</v>
      </c>
      <c r="N27" s="497" t="s">
        <v>143</v>
      </c>
    </row>
    <row r="28" spans="1:14" ht="53.25" customHeight="1" x14ac:dyDescent="0.2">
      <c r="A28" s="23"/>
      <c r="B28" s="492"/>
      <c r="C28" s="431"/>
      <c r="D28" s="494"/>
      <c r="E28" s="128" t="s">
        <v>7</v>
      </c>
      <c r="F28" s="128" t="s">
        <v>8</v>
      </c>
      <c r="G28" s="96" t="s">
        <v>9</v>
      </c>
      <c r="H28" s="128">
        <v>9</v>
      </c>
      <c r="I28" s="128">
        <v>9</v>
      </c>
      <c r="J28" s="143">
        <f>I28/H28</f>
        <v>1</v>
      </c>
      <c r="K28" s="496"/>
      <c r="L28" s="144"/>
      <c r="M28" s="93" t="s">
        <v>315</v>
      </c>
      <c r="N28" s="498"/>
    </row>
    <row r="29" spans="1:14" ht="12.75" customHeight="1" x14ac:dyDescent="0.2">
      <c r="A29" s="23"/>
      <c r="B29" s="499" t="s">
        <v>195</v>
      </c>
      <c r="C29" s="500"/>
      <c r="D29" s="500"/>
      <c r="E29" s="500"/>
      <c r="F29" s="500"/>
      <c r="G29" s="500"/>
      <c r="H29" s="500"/>
      <c r="I29" s="500"/>
      <c r="J29" s="500"/>
      <c r="K29" s="500"/>
      <c r="L29" s="500"/>
      <c r="M29" s="500"/>
      <c r="N29" s="501"/>
    </row>
    <row r="30" spans="1:14" ht="60" x14ac:dyDescent="0.2">
      <c r="A30" s="23"/>
      <c r="B30" s="491" t="s">
        <v>47</v>
      </c>
      <c r="C30" s="430" t="s">
        <v>167</v>
      </c>
      <c r="D30" s="493" t="s">
        <v>6</v>
      </c>
      <c r="E30" s="128" t="s">
        <v>7</v>
      </c>
      <c r="F30" s="128" t="s">
        <v>16</v>
      </c>
      <c r="G30" s="96" t="s">
        <v>24</v>
      </c>
      <c r="H30" s="128">
        <v>2720</v>
      </c>
      <c r="I30" s="128">
        <v>1448</v>
      </c>
      <c r="J30" s="143">
        <f>I30/H30</f>
        <v>0.53235294117647058</v>
      </c>
      <c r="K30" s="495">
        <f>(J30+J31)/2</f>
        <v>0.76617647058823524</v>
      </c>
      <c r="L30" s="93" t="s">
        <v>38</v>
      </c>
      <c r="M30" s="128" t="s">
        <v>39</v>
      </c>
      <c r="N30" s="497" t="s">
        <v>143</v>
      </c>
    </row>
    <row r="31" spans="1:14" ht="36" x14ac:dyDescent="0.2">
      <c r="A31" s="23"/>
      <c r="B31" s="492"/>
      <c r="C31" s="431"/>
      <c r="D31" s="494"/>
      <c r="E31" s="128" t="s">
        <v>7</v>
      </c>
      <c r="F31" s="128" t="s">
        <v>8</v>
      </c>
      <c r="G31" s="96" t="s">
        <v>9</v>
      </c>
      <c r="H31" s="128">
        <v>40</v>
      </c>
      <c r="I31" s="128">
        <v>40</v>
      </c>
      <c r="J31" s="143">
        <f>I31/H31</f>
        <v>1</v>
      </c>
      <c r="K31" s="496"/>
      <c r="L31" s="144"/>
      <c r="M31" s="93" t="s">
        <v>315</v>
      </c>
      <c r="N31" s="498"/>
    </row>
    <row r="32" spans="1:14" x14ac:dyDescent="0.2">
      <c r="A32" s="23"/>
      <c r="B32" s="499" t="s">
        <v>197</v>
      </c>
      <c r="C32" s="500"/>
      <c r="D32" s="500"/>
      <c r="E32" s="500"/>
      <c r="F32" s="500"/>
      <c r="G32" s="500"/>
      <c r="H32" s="500"/>
      <c r="I32" s="500"/>
      <c r="J32" s="500"/>
      <c r="K32" s="500"/>
      <c r="L32" s="500"/>
      <c r="M32" s="500"/>
      <c r="N32" s="501"/>
    </row>
    <row r="33" spans="1:14" ht="60" x14ac:dyDescent="0.2">
      <c r="A33" s="23"/>
      <c r="B33" s="491" t="s">
        <v>47</v>
      </c>
      <c r="C33" s="430" t="s">
        <v>167</v>
      </c>
      <c r="D33" s="493" t="s">
        <v>6</v>
      </c>
      <c r="E33" s="128" t="s">
        <v>7</v>
      </c>
      <c r="F33" s="128" t="s">
        <v>16</v>
      </c>
      <c r="G33" s="96" t="s">
        <v>24</v>
      </c>
      <c r="H33" s="128">
        <v>1224</v>
      </c>
      <c r="I33" s="128">
        <v>665</v>
      </c>
      <c r="J33" s="143">
        <f>I33/H33</f>
        <v>0.5433006535947712</v>
      </c>
      <c r="K33" s="495">
        <f>(J33+J34)/2</f>
        <v>0.77165032679738554</v>
      </c>
      <c r="L33" s="93" t="s">
        <v>38</v>
      </c>
      <c r="M33" s="128" t="s">
        <v>39</v>
      </c>
      <c r="N33" s="497" t="s">
        <v>143</v>
      </c>
    </row>
    <row r="34" spans="1:14" ht="36" x14ac:dyDescent="0.2">
      <c r="A34" s="23"/>
      <c r="B34" s="492"/>
      <c r="C34" s="431"/>
      <c r="D34" s="494"/>
      <c r="E34" s="128" t="s">
        <v>7</v>
      </c>
      <c r="F34" s="128" t="s">
        <v>8</v>
      </c>
      <c r="G34" s="96" t="s">
        <v>9</v>
      </c>
      <c r="H34" s="128">
        <v>27</v>
      </c>
      <c r="I34" s="128">
        <v>27</v>
      </c>
      <c r="J34" s="143">
        <f>I34/H34</f>
        <v>1</v>
      </c>
      <c r="K34" s="496"/>
      <c r="L34" s="144"/>
      <c r="M34" s="93" t="s">
        <v>315</v>
      </c>
      <c r="N34" s="498"/>
    </row>
    <row r="35" spans="1:14" x14ac:dyDescent="0.2">
      <c r="B35" s="520" t="s">
        <v>151</v>
      </c>
      <c r="C35" s="521"/>
      <c r="D35" s="521"/>
      <c r="E35" s="521"/>
      <c r="F35" s="521"/>
      <c r="G35" s="521"/>
      <c r="H35" s="521"/>
      <c r="I35" s="521"/>
      <c r="J35" s="521"/>
      <c r="K35" s="522"/>
      <c r="L35" s="15"/>
      <c r="M35" s="15"/>
      <c r="N35" s="40"/>
    </row>
    <row r="36" spans="1:14" ht="48" x14ac:dyDescent="0.2">
      <c r="B36" s="714" t="s">
        <v>23</v>
      </c>
      <c r="C36" s="714" t="s">
        <v>171</v>
      </c>
      <c r="D36" s="715" t="s">
        <v>6</v>
      </c>
      <c r="E36" s="46" t="s">
        <v>7</v>
      </c>
      <c r="F36" s="46" t="s">
        <v>306</v>
      </c>
      <c r="G36" s="77" t="s">
        <v>25</v>
      </c>
      <c r="H36" s="79">
        <v>4250</v>
      </c>
      <c r="I36" s="79">
        <v>2200</v>
      </c>
      <c r="J36" s="45">
        <f>I36/H36</f>
        <v>0.51764705882352946</v>
      </c>
      <c r="K36" s="576">
        <f>(J36+J37+J38)/3</f>
        <v>0.67843137254901953</v>
      </c>
      <c r="L36" s="573"/>
      <c r="M36" s="128" t="s">
        <v>39</v>
      </c>
      <c r="N36" s="576" t="s">
        <v>143</v>
      </c>
    </row>
    <row r="37" spans="1:14" ht="48" x14ac:dyDescent="0.2">
      <c r="B37" s="714"/>
      <c r="C37" s="714"/>
      <c r="D37" s="715"/>
      <c r="E37" s="46" t="s">
        <v>7</v>
      </c>
      <c r="F37" s="46" t="s">
        <v>307</v>
      </c>
      <c r="G37" s="77" t="s">
        <v>24</v>
      </c>
      <c r="H37" s="79">
        <v>15300</v>
      </c>
      <c r="I37" s="79">
        <v>7920</v>
      </c>
      <c r="J37" s="45">
        <f>I37/H37</f>
        <v>0.51764705882352946</v>
      </c>
      <c r="K37" s="576"/>
      <c r="L37" s="573"/>
      <c r="M37" s="128" t="s">
        <v>39</v>
      </c>
      <c r="N37" s="576"/>
    </row>
    <row r="38" spans="1:14" ht="38.25" x14ac:dyDescent="0.2">
      <c r="B38" s="714"/>
      <c r="C38" s="714"/>
      <c r="D38" s="715"/>
      <c r="E38" s="46" t="s">
        <v>7</v>
      </c>
      <c r="F38" s="46" t="s">
        <v>26</v>
      </c>
      <c r="G38" s="77" t="s">
        <v>9</v>
      </c>
      <c r="H38" s="79">
        <v>25</v>
      </c>
      <c r="I38" s="79">
        <v>25</v>
      </c>
      <c r="J38" s="45">
        <f>I38/H38</f>
        <v>1</v>
      </c>
      <c r="K38" s="576"/>
      <c r="L38" s="573"/>
      <c r="M38" s="437" t="s">
        <v>13</v>
      </c>
      <c r="N38" s="576"/>
    </row>
    <row r="39" spans="1:14" ht="12.75" customHeight="1" x14ac:dyDescent="0.2">
      <c r="A39" s="473"/>
      <c r="B39" s="520" t="s">
        <v>349</v>
      </c>
      <c r="C39" s="521"/>
      <c r="D39" s="521"/>
      <c r="E39" s="521"/>
      <c r="F39" s="521"/>
      <c r="G39" s="521"/>
      <c r="H39" s="521"/>
      <c r="I39" s="521"/>
      <c r="J39" s="521"/>
      <c r="K39" s="522"/>
      <c r="L39" s="520"/>
      <c r="M39" s="521"/>
      <c r="N39" s="521"/>
    </row>
    <row r="40" spans="1:14" ht="12.75" customHeight="1" x14ac:dyDescent="0.2">
      <c r="A40" s="473"/>
      <c r="B40" s="504" t="s">
        <v>296</v>
      </c>
      <c r="C40" s="730"/>
      <c r="D40" s="730"/>
      <c r="E40" s="730"/>
      <c r="F40" s="730"/>
      <c r="G40" s="730"/>
      <c r="H40" s="730"/>
      <c r="I40" s="730"/>
      <c r="J40" s="730"/>
      <c r="K40" s="486"/>
      <c r="L40" s="474"/>
      <c r="M40" s="474"/>
      <c r="N40" s="475"/>
    </row>
    <row r="41" spans="1:14" ht="69" customHeight="1" x14ac:dyDescent="0.2">
      <c r="A41" s="473"/>
      <c r="B41" s="61" t="s">
        <v>23</v>
      </c>
      <c r="C41" s="61" t="s">
        <v>297</v>
      </c>
      <c r="D41" s="79" t="s">
        <v>6</v>
      </c>
      <c r="E41" s="46" t="s">
        <v>7</v>
      </c>
      <c r="F41" s="46" t="s">
        <v>8</v>
      </c>
      <c r="G41" s="79" t="s">
        <v>9</v>
      </c>
      <c r="H41" s="79">
        <v>12</v>
      </c>
      <c r="I41" s="79">
        <v>10</v>
      </c>
      <c r="J41" s="41">
        <f>I41/H41</f>
        <v>0.83333333333333337</v>
      </c>
      <c r="K41" s="472">
        <f>J41</f>
        <v>0.83333333333333337</v>
      </c>
      <c r="L41" s="16"/>
      <c r="M41" s="16" t="s">
        <v>320</v>
      </c>
      <c r="N41" s="471" t="s">
        <v>143</v>
      </c>
    </row>
    <row r="42" spans="1:14" ht="12.75" customHeight="1" x14ac:dyDescent="0.2">
      <c r="B42" s="504" t="s">
        <v>351</v>
      </c>
      <c r="C42" s="505"/>
      <c r="D42" s="505"/>
      <c r="E42" s="505"/>
      <c r="F42" s="505"/>
      <c r="G42" s="505"/>
      <c r="H42" s="505"/>
      <c r="I42" s="505"/>
      <c r="J42" s="505"/>
      <c r="K42" s="505"/>
      <c r="L42" s="505"/>
      <c r="M42" s="505"/>
      <c r="N42" s="506"/>
    </row>
    <row r="43" spans="1:14" ht="63.75" x14ac:dyDescent="0.2">
      <c r="B43" s="61" t="s">
        <v>23</v>
      </c>
      <c r="C43" s="61" t="s">
        <v>297</v>
      </c>
      <c r="D43" s="296" t="s">
        <v>6</v>
      </c>
      <c r="E43" s="297" t="s">
        <v>7</v>
      </c>
      <c r="F43" s="297" t="s">
        <v>8</v>
      </c>
      <c r="G43" s="296" t="s">
        <v>9</v>
      </c>
      <c r="H43" s="296">
        <v>1</v>
      </c>
      <c r="I43" s="296">
        <v>1</v>
      </c>
      <c r="J43" s="440">
        <f>I43/H43</f>
        <v>1</v>
      </c>
      <c r="K43" s="440">
        <f>J43</f>
        <v>1</v>
      </c>
      <c r="L43" s="434"/>
      <c r="M43" s="65" t="s">
        <v>320</v>
      </c>
      <c r="N43" s="433" t="s">
        <v>140</v>
      </c>
    </row>
    <row r="44" spans="1:14" ht="12.75" customHeight="1" x14ac:dyDescent="0.2">
      <c r="B44" s="504" t="s">
        <v>350</v>
      </c>
      <c r="C44" s="505"/>
      <c r="D44" s="505"/>
      <c r="E44" s="505"/>
      <c r="F44" s="505"/>
      <c r="G44" s="505"/>
      <c r="H44" s="505"/>
      <c r="I44" s="505"/>
      <c r="J44" s="505"/>
      <c r="K44" s="505"/>
      <c r="L44" s="505"/>
      <c r="M44" s="505"/>
      <c r="N44" s="506"/>
    </row>
    <row r="45" spans="1:14" ht="15.75" customHeight="1" x14ac:dyDescent="0.2">
      <c r="B45" s="507" t="s">
        <v>329</v>
      </c>
      <c r="C45" s="508"/>
      <c r="D45" s="508"/>
      <c r="E45" s="508"/>
      <c r="F45" s="508"/>
      <c r="G45" s="508"/>
      <c r="H45" s="508"/>
      <c r="I45" s="508"/>
      <c r="J45" s="508"/>
      <c r="K45" s="508"/>
      <c r="L45" s="508"/>
      <c r="M45" s="508"/>
      <c r="N45" s="509"/>
    </row>
    <row r="46" spans="1:14" ht="95.25" customHeight="1" x14ac:dyDescent="0.2">
      <c r="B46" s="63" t="s">
        <v>301</v>
      </c>
      <c r="C46" s="63" t="s">
        <v>302</v>
      </c>
      <c r="D46" s="79" t="s">
        <v>6</v>
      </c>
      <c r="E46" s="46" t="s">
        <v>7</v>
      </c>
      <c r="F46" s="46" t="s">
        <v>8</v>
      </c>
      <c r="G46" s="79" t="s">
        <v>9</v>
      </c>
      <c r="H46" s="79">
        <v>3</v>
      </c>
      <c r="I46" s="79">
        <v>1</v>
      </c>
      <c r="J46" s="45">
        <f>I46/H46</f>
        <v>0.33333333333333331</v>
      </c>
      <c r="K46" s="45">
        <f>J46</f>
        <v>0.33333333333333331</v>
      </c>
      <c r="L46" s="437"/>
      <c r="M46" s="16" t="s">
        <v>320</v>
      </c>
      <c r="N46" s="439" t="s">
        <v>141</v>
      </c>
    </row>
    <row r="47" spans="1:14" ht="12.75" customHeight="1" x14ac:dyDescent="0.2">
      <c r="B47" s="507" t="s">
        <v>330</v>
      </c>
      <c r="C47" s="508"/>
      <c r="D47" s="508"/>
      <c r="E47" s="508"/>
      <c r="F47" s="508"/>
      <c r="G47" s="508"/>
      <c r="H47" s="508"/>
      <c r="I47" s="508"/>
      <c r="J47" s="508"/>
      <c r="K47" s="508"/>
      <c r="L47" s="508"/>
      <c r="M47" s="508"/>
      <c r="N47" s="509"/>
    </row>
    <row r="48" spans="1:14" ht="76.5" x14ac:dyDescent="0.2">
      <c r="B48" s="63" t="s">
        <v>301</v>
      </c>
      <c r="C48" s="63" t="s">
        <v>302</v>
      </c>
      <c r="D48" s="79" t="s">
        <v>6</v>
      </c>
      <c r="E48" s="46" t="s">
        <v>7</v>
      </c>
      <c r="F48" s="46" t="s">
        <v>8</v>
      </c>
      <c r="G48" s="79" t="s">
        <v>9</v>
      </c>
      <c r="H48" s="79">
        <v>1</v>
      </c>
      <c r="I48" s="79">
        <v>1</v>
      </c>
      <c r="J48" s="45">
        <f>I48/H48</f>
        <v>1</v>
      </c>
      <c r="K48" s="45">
        <f>J48</f>
        <v>1</v>
      </c>
      <c r="L48" s="437"/>
      <c r="M48" s="16" t="s">
        <v>320</v>
      </c>
      <c r="N48" s="439" t="s">
        <v>140</v>
      </c>
    </row>
    <row r="49" spans="2:14" x14ac:dyDescent="0.2">
      <c r="B49" s="507" t="s">
        <v>331</v>
      </c>
      <c r="C49" s="508"/>
      <c r="D49" s="508"/>
      <c r="E49" s="508"/>
      <c r="F49" s="508"/>
      <c r="G49" s="508"/>
      <c r="H49" s="508"/>
      <c r="I49" s="508"/>
      <c r="J49" s="508"/>
      <c r="K49" s="508"/>
      <c r="L49" s="508"/>
      <c r="M49" s="508"/>
      <c r="N49" s="509"/>
    </row>
    <row r="50" spans="2:14" ht="76.5" x14ac:dyDescent="0.2">
      <c r="B50" s="63" t="s">
        <v>301</v>
      </c>
      <c r="C50" s="63" t="s">
        <v>302</v>
      </c>
      <c r="D50" s="79" t="s">
        <v>6</v>
      </c>
      <c r="E50" s="46" t="s">
        <v>7</v>
      </c>
      <c r="F50" s="46" t="s">
        <v>8</v>
      </c>
      <c r="G50" s="79" t="s">
        <v>9</v>
      </c>
      <c r="H50" s="79">
        <v>9</v>
      </c>
      <c r="I50" s="79">
        <v>9</v>
      </c>
      <c r="J50" s="45">
        <f>I50/H50</f>
        <v>1</v>
      </c>
      <c r="K50" s="45">
        <f>J50</f>
        <v>1</v>
      </c>
      <c r="L50" s="437"/>
      <c r="M50" s="16" t="s">
        <v>320</v>
      </c>
      <c r="N50" s="439" t="s">
        <v>140</v>
      </c>
    </row>
    <row r="51" spans="2:14" x14ac:dyDescent="0.2">
      <c r="B51" s="504" t="s">
        <v>81</v>
      </c>
      <c r="C51" s="505"/>
      <c r="D51" s="505"/>
      <c r="E51" s="505"/>
      <c r="F51" s="505"/>
      <c r="G51" s="505"/>
      <c r="H51" s="505"/>
      <c r="I51" s="505"/>
      <c r="J51" s="505"/>
      <c r="K51" s="505"/>
      <c r="L51" s="505"/>
      <c r="M51" s="505"/>
      <c r="N51" s="506"/>
    </row>
    <row r="52" spans="2:14" x14ac:dyDescent="0.2">
      <c r="B52" s="507" t="s">
        <v>82</v>
      </c>
      <c r="C52" s="508"/>
      <c r="D52" s="508"/>
      <c r="E52" s="508"/>
      <c r="F52" s="508"/>
      <c r="G52" s="508"/>
      <c r="H52" s="508"/>
      <c r="I52" s="508"/>
      <c r="J52" s="508"/>
      <c r="K52" s="508"/>
      <c r="L52" s="508"/>
      <c r="M52" s="508"/>
      <c r="N52" s="509"/>
    </row>
    <row r="53" spans="2:14" ht="76.5" x14ac:dyDescent="0.2">
      <c r="B53" s="510" t="s">
        <v>83</v>
      </c>
      <c r="C53" s="605" t="s">
        <v>308</v>
      </c>
      <c r="D53" s="502" t="s">
        <v>62</v>
      </c>
      <c r="E53" s="46" t="s">
        <v>68</v>
      </c>
      <c r="F53" s="63" t="s">
        <v>98</v>
      </c>
      <c r="G53" s="63" t="s">
        <v>63</v>
      </c>
      <c r="H53" s="437">
        <v>100</v>
      </c>
      <c r="I53" s="437">
        <v>100</v>
      </c>
      <c r="J53" s="41">
        <f>I53/H53</f>
        <v>1</v>
      </c>
      <c r="K53" s="495">
        <f>(J53+J54)/2</f>
        <v>0.72057787174066246</v>
      </c>
      <c r="L53" s="185" t="s">
        <v>38</v>
      </c>
      <c r="M53" s="502" t="s">
        <v>64</v>
      </c>
      <c r="N53" s="497" t="s">
        <v>143</v>
      </c>
    </row>
    <row r="54" spans="2:14" ht="71.45" customHeight="1" x14ac:dyDescent="0.2">
      <c r="B54" s="511"/>
      <c r="C54" s="606"/>
      <c r="D54" s="503"/>
      <c r="E54" s="152" t="s">
        <v>7</v>
      </c>
      <c r="F54" s="63" t="s">
        <v>146</v>
      </c>
      <c r="G54" s="64" t="s">
        <v>65</v>
      </c>
      <c r="H54" s="437">
        <v>1419</v>
      </c>
      <c r="I54" s="437">
        <v>626</v>
      </c>
      <c r="J54" s="41">
        <f>I54/H54</f>
        <v>0.44115574348132486</v>
      </c>
      <c r="K54" s="496"/>
      <c r="L54" s="186"/>
      <c r="M54" s="503"/>
      <c r="N54" s="498"/>
    </row>
  </sheetData>
  <mergeCells count="51">
    <mergeCell ref="L36:L38"/>
    <mergeCell ref="B33:B34"/>
    <mergeCell ref="D33:D34"/>
    <mergeCell ref="B52:N52"/>
    <mergeCell ref="B32:N32"/>
    <mergeCell ref="B22:N22"/>
    <mergeCell ref="B23:N23"/>
    <mergeCell ref="B24:B25"/>
    <mergeCell ref="D24:D25"/>
    <mergeCell ref="B53:B54"/>
    <mergeCell ref="C53:C54"/>
    <mergeCell ref="D53:D54"/>
    <mergeCell ref="K53:K54"/>
    <mergeCell ref="M53:M54"/>
    <mergeCell ref="K30:K31"/>
    <mergeCell ref="B1:N1"/>
    <mergeCell ref="A4:A7"/>
    <mergeCell ref="B11:K11"/>
    <mergeCell ref="B13:K13"/>
    <mergeCell ref="B15:N15"/>
    <mergeCell ref="N27:N28"/>
    <mergeCell ref="K33:K34"/>
    <mergeCell ref="K24:K25"/>
    <mergeCell ref="N24:N25"/>
    <mergeCell ref="B51:N51"/>
    <mergeCell ref="B49:N49"/>
    <mergeCell ref="B35:K35"/>
    <mergeCell ref="B36:B38"/>
    <mergeCell ref="B29:N29"/>
    <mergeCell ref="B30:B31"/>
    <mergeCell ref="D30:D31"/>
    <mergeCell ref="B44:N44"/>
    <mergeCell ref="N30:N31"/>
    <mergeCell ref="B40:J40"/>
    <mergeCell ref="N53:N54"/>
    <mergeCell ref="B17:N17"/>
    <mergeCell ref="B20:N20"/>
    <mergeCell ref="B26:N26"/>
    <mergeCell ref="B27:B28"/>
    <mergeCell ref="D27:D28"/>
    <mergeCell ref="K27:K28"/>
    <mergeCell ref="B45:N45"/>
    <mergeCell ref="N33:N34"/>
    <mergeCell ref="B39:K39"/>
    <mergeCell ref="L39:N39"/>
    <mergeCell ref="B47:N47"/>
    <mergeCell ref="N36:N38"/>
    <mergeCell ref="C36:C38"/>
    <mergeCell ref="D36:D38"/>
    <mergeCell ref="K36:K38"/>
    <mergeCell ref="B42:N4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3"/>
  <sheetViews>
    <sheetView topLeftCell="A21" workbookViewId="0">
      <selection activeCell="H21" sqref="H21"/>
    </sheetView>
  </sheetViews>
  <sheetFormatPr defaultRowHeight="12.75" x14ac:dyDescent="0.2"/>
  <cols>
    <col min="1" max="1" width="18.85546875" customWidth="1"/>
    <col min="2" max="2" width="22.28515625" customWidth="1"/>
    <col min="14" max="14" width="11.85546875" customWidth="1"/>
  </cols>
  <sheetData>
    <row r="2" spans="1:14" ht="18.75" customHeight="1" x14ac:dyDescent="0.2">
      <c r="B2" s="519" t="s">
        <v>276</v>
      </c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</row>
    <row r="3" spans="1:14" ht="157.5" x14ac:dyDescent="0.2">
      <c r="A3" s="5" t="s">
        <v>74</v>
      </c>
      <c r="B3" s="5" t="s">
        <v>0</v>
      </c>
      <c r="C3" s="5" t="s">
        <v>160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14</v>
      </c>
      <c r="I3" s="17" t="s">
        <v>15</v>
      </c>
      <c r="J3" s="17" t="s">
        <v>19</v>
      </c>
      <c r="K3" s="17" t="s">
        <v>20</v>
      </c>
      <c r="L3" s="17" t="s">
        <v>5</v>
      </c>
      <c r="M3" s="5" t="s">
        <v>12</v>
      </c>
      <c r="N3" s="5" t="s">
        <v>18</v>
      </c>
    </row>
    <row r="4" spans="1:14" x14ac:dyDescent="0.2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4">
        <v>7</v>
      </c>
      <c r="H4" s="4">
        <v>8</v>
      </c>
      <c r="I4" s="18">
        <v>9</v>
      </c>
      <c r="J4" s="18">
        <v>10</v>
      </c>
      <c r="K4" s="18">
        <v>11</v>
      </c>
      <c r="L4" s="4">
        <v>12</v>
      </c>
      <c r="M4" s="20">
        <v>13</v>
      </c>
      <c r="N4" s="4">
        <v>14</v>
      </c>
    </row>
    <row r="5" spans="1:14" ht="12.75" customHeight="1" x14ac:dyDescent="0.2">
      <c r="A5" s="550" t="s">
        <v>332</v>
      </c>
      <c r="B5" s="117" t="s">
        <v>17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174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x14ac:dyDescent="0.2">
      <c r="A7" s="551"/>
      <c r="B7" s="117" t="s">
        <v>22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40"/>
    </row>
    <row r="8" spans="1:14" ht="51" x14ac:dyDescent="0.2">
      <c r="A8" s="551"/>
      <c r="B8" s="61" t="s">
        <v>31</v>
      </c>
      <c r="C8" s="61" t="s">
        <v>165</v>
      </c>
      <c r="D8" s="79" t="s">
        <v>6</v>
      </c>
      <c r="E8" s="46" t="s">
        <v>7</v>
      </c>
      <c r="F8" s="46" t="s">
        <v>8</v>
      </c>
      <c r="G8" s="79" t="s">
        <v>9</v>
      </c>
      <c r="H8" s="80">
        <v>38</v>
      </c>
      <c r="I8" s="80">
        <v>42</v>
      </c>
      <c r="J8" s="41">
        <v>1.1000000000000001</v>
      </c>
      <c r="K8" s="440">
        <f>J8</f>
        <v>1.1000000000000001</v>
      </c>
      <c r="L8" s="16"/>
      <c r="M8" s="16" t="s">
        <v>13</v>
      </c>
      <c r="N8" s="439" t="s">
        <v>140</v>
      </c>
    </row>
    <row r="9" spans="1:14" x14ac:dyDescent="0.2">
      <c r="A9" s="419"/>
      <c r="B9" s="117" t="s">
        <v>66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40"/>
    </row>
    <row r="10" spans="1:14" ht="51" x14ac:dyDescent="0.2">
      <c r="A10" s="419"/>
      <c r="B10" s="61" t="s">
        <v>31</v>
      </c>
      <c r="C10" s="61" t="s">
        <v>165</v>
      </c>
      <c r="D10" s="79" t="s">
        <v>6</v>
      </c>
      <c r="E10" s="46" t="s">
        <v>7</v>
      </c>
      <c r="F10" s="46" t="s">
        <v>8</v>
      </c>
      <c r="G10" s="79" t="s">
        <v>9</v>
      </c>
      <c r="H10" s="80">
        <v>7</v>
      </c>
      <c r="I10" s="80">
        <v>6</v>
      </c>
      <c r="J10" s="41">
        <f>I10/H10</f>
        <v>0.8571428571428571</v>
      </c>
      <c r="K10" s="440">
        <f>J10</f>
        <v>0.8571428571428571</v>
      </c>
      <c r="L10" s="16"/>
      <c r="M10" s="16" t="s">
        <v>13</v>
      </c>
      <c r="N10" s="439" t="s">
        <v>141</v>
      </c>
    </row>
    <row r="11" spans="1:14" x14ac:dyDescent="0.2">
      <c r="A11" s="419"/>
      <c r="B11" s="117" t="s">
        <v>43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40"/>
    </row>
    <row r="12" spans="1:14" ht="51" x14ac:dyDescent="0.2">
      <c r="A12" s="419"/>
      <c r="B12" s="61" t="s">
        <v>31</v>
      </c>
      <c r="C12" s="61" t="s">
        <v>165</v>
      </c>
      <c r="D12" s="79" t="s">
        <v>6</v>
      </c>
      <c r="E12" s="46" t="s">
        <v>7</v>
      </c>
      <c r="F12" s="46" t="s">
        <v>8</v>
      </c>
      <c r="G12" s="79" t="s">
        <v>9</v>
      </c>
      <c r="H12" s="80">
        <v>1</v>
      </c>
      <c r="I12" s="80">
        <v>1</v>
      </c>
      <c r="J12" s="41">
        <f>I12/H12</f>
        <v>1</v>
      </c>
      <c r="K12" s="440">
        <f>J12</f>
        <v>1</v>
      </c>
      <c r="L12" s="16"/>
      <c r="M12" s="16" t="s">
        <v>13</v>
      </c>
      <c r="N12" s="439" t="s">
        <v>140</v>
      </c>
    </row>
    <row r="13" spans="1:14" x14ac:dyDescent="0.2">
      <c r="A13" s="26"/>
      <c r="B13" s="35" t="s">
        <v>85</v>
      </c>
      <c r="C13" s="241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40"/>
    </row>
    <row r="14" spans="1:14" ht="12.75" customHeight="1" x14ac:dyDescent="0.2">
      <c r="A14" s="23"/>
      <c r="B14" s="520" t="s">
        <v>109</v>
      </c>
      <c r="C14" s="521"/>
      <c r="D14" s="521"/>
      <c r="E14" s="521"/>
      <c r="F14" s="521"/>
      <c r="G14" s="521"/>
      <c r="H14" s="521"/>
      <c r="I14" s="521"/>
      <c r="J14" s="521"/>
      <c r="K14" s="522"/>
      <c r="L14" s="15"/>
      <c r="M14" s="15"/>
      <c r="N14" s="40"/>
    </row>
    <row r="15" spans="1:14" ht="65.45" customHeight="1" x14ac:dyDescent="0.2">
      <c r="A15" s="23"/>
      <c r="B15" s="61" t="s">
        <v>34</v>
      </c>
      <c r="C15" s="61" t="s">
        <v>166</v>
      </c>
      <c r="D15" s="79" t="s">
        <v>6</v>
      </c>
      <c r="E15" s="46" t="s">
        <v>7</v>
      </c>
      <c r="F15" s="46" t="s">
        <v>8</v>
      </c>
      <c r="G15" s="79" t="s">
        <v>9</v>
      </c>
      <c r="H15" s="79">
        <v>58</v>
      </c>
      <c r="I15" s="79">
        <v>60</v>
      </c>
      <c r="J15" s="41">
        <f>I15/H15</f>
        <v>1.0344827586206897</v>
      </c>
      <c r="K15" s="440">
        <f>J15</f>
        <v>1.0344827586206897</v>
      </c>
      <c r="L15" s="16"/>
      <c r="M15" s="16" t="s">
        <v>13</v>
      </c>
      <c r="N15" s="439" t="s">
        <v>140</v>
      </c>
    </row>
    <row r="16" spans="1:14" ht="30" customHeight="1" x14ac:dyDescent="0.2">
      <c r="A16" s="23"/>
      <c r="B16" s="520" t="s">
        <v>66</v>
      </c>
      <c r="C16" s="521"/>
      <c r="D16" s="521"/>
      <c r="E16" s="521"/>
      <c r="F16" s="521"/>
      <c r="G16" s="521"/>
      <c r="H16" s="521"/>
      <c r="I16" s="521"/>
      <c r="J16" s="521"/>
      <c r="K16" s="522"/>
      <c r="L16" s="15"/>
      <c r="M16" s="15"/>
      <c r="N16" s="40"/>
    </row>
    <row r="17" spans="1:14" ht="66.599999999999994" customHeight="1" x14ac:dyDescent="0.2">
      <c r="A17" s="23"/>
      <c r="B17" s="61" t="s">
        <v>34</v>
      </c>
      <c r="C17" s="61" t="s">
        <v>166</v>
      </c>
      <c r="D17" s="79" t="s">
        <v>6</v>
      </c>
      <c r="E17" s="46" t="s">
        <v>7</v>
      </c>
      <c r="F17" s="46" t="s">
        <v>8</v>
      </c>
      <c r="G17" s="79" t="s">
        <v>9</v>
      </c>
      <c r="H17" s="79">
        <v>20</v>
      </c>
      <c r="I17" s="79">
        <v>23</v>
      </c>
      <c r="J17" s="41">
        <v>1.1000000000000001</v>
      </c>
      <c r="K17" s="440">
        <f>J17</f>
        <v>1.1000000000000001</v>
      </c>
      <c r="L17" s="16"/>
      <c r="M17" s="16" t="s">
        <v>13</v>
      </c>
      <c r="N17" s="439" t="s">
        <v>140</v>
      </c>
    </row>
    <row r="18" spans="1:14" ht="12.75" customHeight="1" x14ac:dyDescent="0.2">
      <c r="A18" s="23"/>
      <c r="B18" s="504" t="s">
        <v>43</v>
      </c>
      <c r="C18" s="505"/>
      <c r="D18" s="505"/>
      <c r="E18" s="505"/>
      <c r="F18" s="505"/>
      <c r="G18" s="505"/>
      <c r="H18" s="505"/>
      <c r="I18" s="505"/>
      <c r="J18" s="505"/>
      <c r="K18" s="505"/>
      <c r="L18" s="505"/>
      <c r="M18" s="505"/>
      <c r="N18" s="506"/>
    </row>
    <row r="19" spans="1:14" ht="58.15" customHeight="1" x14ac:dyDescent="0.2">
      <c r="A19" s="23"/>
      <c r="B19" s="63" t="s">
        <v>34</v>
      </c>
      <c r="C19" s="63" t="s">
        <v>166</v>
      </c>
      <c r="D19" s="79" t="s">
        <v>6</v>
      </c>
      <c r="E19" s="46" t="s">
        <v>7</v>
      </c>
      <c r="F19" s="46" t="s">
        <v>8</v>
      </c>
      <c r="G19" s="79" t="s">
        <v>9</v>
      </c>
      <c r="H19" s="79">
        <v>1</v>
      </c>
      <c r="I19" s="79">
        <v>1</v>
      </c>
      <c r="J19" s="45">
        <f>I19/H19</f>
        <v>1</v>
      </c>
      <c r="K19" s="45">
        <f>J19</f>
        <v>1</v>
      </c>
      <c r="L19" s="437"/>
      <c r="M19" s="437" t="s">
        <v>13</v>
      </c>
      <c r="N19" s="439" t="s">
        <v>140</v>
      </c>
    </row>
    <row r="20" spans="1:14" ht="12.75" customHeight="1" x14ac:dyDescent="0.2">
      <c r="A20" s="23"/>
      <c r="B20" s="504" t="s">
        <v>27</v>
      </c>
      <c r="C20" s="505"/>
      <c r="D20" s="505"/>
      <c r="E20" s="505"/>
      <c r="F20" s="505"/>
      <c r="G20" s="505"/>
      <c r="H20" s="505"/>
      <c r="I20" s="505"/>
      <c r="J20" s="505"/>
      <c r="K20" s="505"/>
      <c r="L20" s="505"/>
      <c r="M20" s="505"/>
      <c r="N20" s="506"/>
    </row>
    <row r="21" spans="1:14" ht="64.150000000000006" customHeight="1" x14ac:dyDescent="0.2">
      <c r="A21" s="23"/>
      <c r="B21" s="63" t="s">
        <v>34</v>
      </c>
      <c r="C21" s="63" t="s">
        <v>166</v>
      </c>
      <c r="D21" s="79" t="s">
        <v>6</v>
      </c>
      <c r="E21" s="46" t="s">
        <v>7</v>
      </c>
      <c r="F21" s="46" t="s">
        <v>8</v>
      </c>
      <c r="G21" s="79" t="s">
        <v>9</v>
      </c>
      <c r="H21" s="79">
        <v>1</v>
      </c>
      <c r="I21" s="79">
        <v>1</v>
      </c>
      <c r="J21" s="45">
        <f>I21/H21</f>
        <v>1</v>
      </c>
      <c r="K21" s="45">
        <f>J21</f>
        <v>1</v>
      </c>
      <c r="L21" s="437"/>
      <c r="M21" s="437" t="s">
        <v>13</v>
      </c>
      <c r="N21" s="439" t="s">
        <v>140</v>
      </c>
    </row>
    <row r="22" spans="1:14" ht="12.75" customHeight="1" x14ac:dyDescent="0.2">
      <c r="A22" s="23"/>
      <c r="B22" s="504" t="s">
        <v>334</v>
      </c>
      <c r="C22" s="505"/>
      <c r="D22" s="505"/>
      <c r="E22" s="505"/>
      <c r="F22" s="505"/>
      <c r="G22" s="505"/>
      <c r="H22" s="505"/>
      <c r="I22" s="505"/>
      <c r="J22" s="505"/>
      <c r="K22" s="505"/>
      <c r="L22" s="505"/>
      <c r="M22" s="505"/>
      <c r="N22" s="506"/>
    </row>
    <row r="23" spans="1:14" ht="51" x14ac:dyDescent="0.2">
      <c r="A23" s="23"/>
      <c r="B23" s="63" t="s">
        <v>34</v>
      </c>
      <c r="C23" s="63" t="s">
        <v>166</v>
      </c>
      <c r="D23" s="79" t="s">
        <v>6</v>
      </c>
      <c r="E23" s="46" t="s">
        <v>7</v>
      </c>
      <c r="F23" s="46" t="s">
        <v>8</v>
      </c>
      <c r="G23" s="79" t="s">
        <v>9</v>
      </c>
      <c r="H23" s="79">
        <v>4</v>
      </c>
      <c r="I23" s="79">
        <v>4</v>
      </c>
      <c r="J23" s="45">
        <f>I23/H23</f>
        <v>1</v>
      </c>
      <c r="K23" s="45">
        <f>J23</f>
        <v>1</v>
      </c>
      <c r="L23" s="437"/>
      <c r="M23" s="437" t="s">
        <v>13</v>
      </c>
      <c r="N23" s="439" t="s">
        <v>140</v>
      </c>
    </row>
    <row r="24" spans="1:14" x14ac:dyDescent="0.2">
      <c r="A24" s="23"/>
      <c r="B24" s="145" t="s">
        <v>79</v>
      </c>
      <c r="C24" s="145"/>
      <c r="D24" s="146"/>
      <c r="E24" s="147"/>
      <c r="F24" s="147"/>
      <c r="G24" s="146"/>
      <c r="H24" s="53"/>
      <c r="I24" s="53"/>
      <c r="J24" s="441"/>
      <c r="K24" s="441"/>
      <c r="L24" s="441"/>
      <c r="M24" s="441"/>
      <c r="N24" s="432"/>
    </row>
    <row r="25" spans="1:14" ht="34.5" customHeight="1" x14ac:dyDescent="0.2">
      <c r="A25" s="23"/>
      <c r="B25" s="504" t="s">
        <v>328</v>
      </c>
      <c r="C25" s="505"/>
      <c r="D25" s="505"/>
      <c r="E25" s="505"/>
      <c r="F25" s="505"/>
      <c r="G25" s="505"/>
      <c r="H25" s="505"/>
      <c r="I25" s="505"/>
      <c r="J25" s="505"/>
      <c r="K25" s="505"/>
      <c r="L25" s="505"/>
      <c r="M25" s="505"/>
      <c r="N25" s="506"/>
    </row>
    <row r="26" spans="1:14" ht="51" x14ac:dyDescent="0.2">
      <c r="A26" s="23"/>
      <c r="B26" s="50" t="s">
        <v>35</v>
      </c>
      <c r="C26" s="50" t="s">
        <v>170</v>
      </c>
      <c r="D26" s="64" t="s">
        <v>6</v>
      </c>
      <c r="E26" s="63" t="s">
        <v>7</v>
      </c>
      <c r="F26" s="63" t="s">
        <v>8</v>
      </c>
      <c r="G26" s="64" t="s">
        <v>9</v>
      </c>
      <c r="H26" s="54">
        <v>18</v>
      </c>
      <c r="I26" s="54">
        <v>17</v>
      </c>
      <c r="J26" s="56">
        <f>I26/H26</f>
        <v>0.94444444444444442</v>
      </c>
      <c r="K26" s="439">
        <f>J26</f>
        <v>0.94444444444444442</v>
      </c>
      <c r="L26" s="444"/>
      <c r="M26" s="443" t="s">
        <v>32</v>
      </c>
      <c r="N26" s="439" t="s">
        <v>139</v>
      </c>
    </row>
    <row r="27" spans="1:14" ht="12.75" customHeight="1" x14ac:dyDescent="0.2">
      <c r="A27" s="23"/>
      <c r="B27" s="516" t="s">
        <v>80</v>
      </c>
      <c r="C27" s="517"/>
      <c r="D27" s="517"/>
      <c r="E27" s="517"/>
      <c r="F27" s="517"/>
      <c r="G27" s="517"/>
      <c r="H27" s="517"/>
      <c r="I27" s="517"/>
      <c r="J27" s="517"/>
      <c r="K27" s="517"/>
      <c r="L27" s="517"/>
      <c r="M27" s="517"/>
      <c r="N27" s="518"/>
    </row>
    <row r="28" spans="1:14" ht="12.75" customHeight="1" x14ac:dyDescent="0.2">
      <c r="A28" s="23"/>
      <c r="B28" s="499" t="s">
        <v>193</v>
      </c>
      <c r="C28" s="500"/>
      <c r="D28" s="500"/>
      <c r="E28" s="500"/>
      <c r="F28" s="500"/>
      <c r="G28" s="500"/>
      <c r="H28" s="500"/>
      <c r="I28" s="500"/>
      <c r="J28" s="500"/>
      <c r="K28" s="500"/>
      <c r="L28" s="500"/>
      <c r="M28" s="500"/>
      <c r="N28" s="501"/>
    </row>
    <row r="29" spans="1:14" ht="60" customHeight="1" x14ac:dyDescent="0.2">
      <c r="A29" s="23"/>
      <c r="B29" s="491" t="s">
        <v>47</v>
      </c>
      <c r="C29" s="430" t="s">
        <v>167</v>
      </c>
      <c r="D29" s="493" t="s">
        <v>6</v>
      </c>
      <c r="E29" s="128" t="s">
        <v>7</v>
      </c>
      <c r="F29" s="128" t="s">
        <v>16</v>
      </c>
      <c r="G29" s="96" t="s">
        <v>24</v>
      </c>
      <c r="H29" s="128">
        <v>14586</v>
      </c>
      <c r="I29" s="128">
        <v>8151</v>
      </c>
      <c r="J29" s="143">
        <f>I29/H29</f>
        <v>0.55882352941176472</v>
      </c>
      <c r="K29" s="495">
        <f>(J29+J30)/2</f>
        <v>0.77941176470588236</v>
      </c>
      <c r="L29" s="93" t="s">
        <v>38</v>
      </c>
      <c r="M29" s="128" t="s">
        <v>39</v>
      </c>
      <c r="N29" s="497" t="s">
        <v>143</v>
      </c>
    </row>
    <row r="30" spans="1:14" ht="36" x14ac:dyDescent="0.2">
      <c r="A30" s="23"/>
      <c r="B30" s="492"/>
      <c r="C30" s="431"/>
      <c r="D30" s="494"/>
      <c r="E30" s="128" t="s">
        <v>7</v>
      </c>
      <c r="F30" s="128" t="s">
        <v>8</v>
      </c>
      <c r="G30" s="96" t="s">
        <v>9</v>
      </c>
      <c r="H30" s="128">
        <v>33</v>
      </c>
      <c r="I30" s="128">
        <v>33</v>
      </c>
      <c r="J30" s="143">
        <f>I30/H30</f>
        <v>1</v>
      </c>
      <c r="K30" s="496"/>
      <c r="L30" s="144"/>
      <c r="M30" s="93" t="s">
        <v>315</v>
      </c>
      <c r="N30" s="498"/>
    </row>
    <row r="31" spans="1:14" ht="12.75" customHeight="1" x14ac:dyDescent="0.2">
      <c r="A31" s="23"/>
      <c r="B31" s="499" t="s">
        <v>225</v>
      </c>
      <c r="C31" s="500"/>
      <c r="D31" s="500"/>
      <c r="E31" s="500"/>
      <c r="F31" s="500"/>
      <c r="G31" s="500"/>
      <c r="H31" s="500"/>
      <c r="I31" s="500"/>
      <c r="J31" s="500"/>
      <c r="K31" s="500"/>
      <c r="L31" s="500"/>
      <c r="M31" s="500"/>
      <c r="N31" s="501"/>
    </row>
    <row r="32" spans="1:14" ht="60" customHeight="1" x14ac:dyDescent="0.2">
      <c r="A32" s="23"/>
      <c r="B32" s="491" t="s">
        <v>47</v>
      </c>
      <c r="C32" s="430" t="s">
        <v>167</v>
      </c>
      <c r="D32" s="493" t="s">
        <v>6</v>
      </c>
      <c r="E32" s="128" t="s">
        <v>7</v>
      </c>
      <c r="F32" s="128" t="s">
        <v>16</v>
      </c>
      <c r="G32" s="96" t="s">
        <v>24</v>
      </c>
      <c r="H32" s="128">
        <v>100130</v>
      </c>
      <c r="I32" s="128">
        <v>55955</v>
      </c>
      <c r="J32" s="143">
        <f>I32/H32</f>
        <v>0.55882352941176472</v>
      </c>
      <c r="K32" s="495">
        <f>(J32+J33)/2</f>
        <v>0.77941176470588236</v>
      </c>
      <c r="L32" s="93" t="s">
        <v>38</v>
      </c>
      <c r="M32" s="128" t="s">
        <v>39</v>
      </c>
      <c r="N32" s="497" t="s">
        <v>143</v>
      </c>
    </row>
    <row r="33" spans="1:14" ht="36" x14ac:dyDescent="0.2">
      <c r="A33" s="23"/>
      <c r="B33" s="492"/>
      <c r="C33" s="431"/>
      <c r="D33" s="494"/>
      <c r="E33" s="128" t="s">
        <v>7</v>
      </c>
      <c r="F33" s="128" t="s">
        <v>8</v>
      </c>
      <c r="G33" s="96" t="s">
        <v>9</v>
      </c>
      <c r="H33" s="128">
        <v>155</v>
      </c>
      <c r="I33" s="128">
        <v>155</v>
      </c>
      <c r="J33" s="143">
        <f>I33/H33</f>
        <v>1</v>
      </c>
      <c r="K33" s="496"/>
      <c r="L33" s="144"/>
      <c r="M33" s="93" t="s">
        <v>315</v>
      </c>
      <c r="N33" s="498"/>
    </row>
    <row r="34" spans="1:14" ht="12.75" customHeight="1" x14ac:dyDescent="0.2">
      <c r="A34" s="23"/>
      <c r="B34" s="499" t="s">
        <v>195</v>
      </c>
      <c r="C34" s="500"/>
      <c r="D34" s="500"/>
      <c r="E34" s="500"/>
      <c r="F34" s="500"/>
      <c r="G34" s="500"/>
      <c r="H34" s="500"/>
      <c r="I34" s="500"/>
      <c r="J34" s="500"/>
      <c r="K34" s="500"/>
      <c r="L34" s="500"/>
      <c r="M34" s="500"/>
      <c r="N34" s="501"/>
    </row>
    <row r="35" spans="1:14" ht="60" customHeight="1" x14ac:dyDescent="0.2">
      <c r="A35" s="23"/>
      <c r="B35" s="491" t="s">
        <v>47</v>
      </c>
      <c r="C35" s="430" t="s">
        <v>167</v>
      </c>
      <c r="D35" s="493" t="s">
        <v>6</v>
      </c>
      <c r="E35" s="128" t="s">
        <v>7</v>
      </c>
      <c r="F35" s="128" t="s">
        <v>16</v>
      </c>
      <c r="G35" s="96" t="s">
        <v>24</v>
      </c>
      <c r="H35" s="128">
        <v>28900</v>
      </c>
      <c r="I35" s="128">
        <v>16150</v>
      </c>
      <c r="J35" s="143">
        <f>I35/H35</f>
        <v>0.55882352941176472</v>
      </c>
      <c r="K35" s="495">
        <f>(J35+J36)/2</f>
        <v>0.77941176470588236</v>
      </c>
      <c r="L35" s="93" t="s">
        <v>38</v>
      </c>
      <c r="M35" s="128" t="s">
        <v>39</v>
      </c>
      <c r="N35" s="497" t="s">
        <v>143</v>
      </c>
    </row>
    <row r="36" spans="1:14" ht="36" x14ac:dyDescent="0.2">
      <c r="A36" s="23"/>
      <c r="B36" s="492"/>
      <c r="C36" s="431"/>
      <c r="D36" s="494"/>
      <c r="E36" s="128" t="s">
        <v>7</v>
      </c>
      <c r="F36" s="128" t="s">
        <v>8</v>
      </c>
      <c r="G36" s="96" t="s">
        <v>9</v>
      </c>
      <c r="H36" s="128">
        <v>85</v>
      </c>
      <c r="I36" s="128">
        <v>85</v>
      </c>
      <c r="J36" s="143">
        <f>I36/H36</f>
        <v>1</v>
      </c>
      <c r="K36" s="496"/>
      <c r="L36" s="144"/>
      <c r="M36" s="93" t="s">
        <v>315</v>
      </c>
      <c r="N36" s="498"/>
    </row>
    <row r="37" spans="1:14" ht="12.75" customHeight="1" x14ac:dyDescent="0.2">
      <c r="A37" s="23"/>
      <c r="B37" s="499" t="s">
        <v>197</v>
      </c>
      <c r="C37" s="500"/>
      <c r="D37" s="500"/>
      <c r="E37" s="500"/>
      <c r="F37" s="500"/>
      <c r="G37" s="500"/>
      <c r="H37" s="500"/>
      <c r="I37" s="500"/>
      <c r="J37" s="500"/>
      <c r="K37" s="500"/>
      <c r="L37" s="500"/>
      <c r="M37" s="500"/>
      <c r="N37" s="501"/>
    </row>
    <row r="38" spans="1:14" ht="60" customHeight="1" x14ac:dyDescent="0.2">
      <c r="A38" s="23"/>
      <c r="B38" s="491" t="s">
        <v>47</v>
      </c>
      <c r="C38" s="430" t="s">
        <v>167</v>
      </c>
      <c r="D38" s="493" t="s">
        <v>6</v>
      </c>
      <c r="E38" s="128" t="s">
        <v>7</v>
      </c>
      <c r="F38" s="128" t="s">
        <v>16</v>
      </c>
      <c r="G38" s="96" t="s">
        <v>24</v>
      </c>
      <c r="H38" s="128">
        <v>3672</v>
      </c>
      <c r="I38" s="128">
        <v>2052</v>
      </c>
      <c r="J38" s="143">
        <f>I38/H38</f>
        <v>0.55882352941176472</v>
      </c>
      <c r="K38" s="495">
        <f>(J38+J39)/2</f>
        <v>0.77941176470588236</v>
      </c>
      <c r="L38" s="93" t="s">
        <v>38</v>
      </c>
      <c r="M38" s="128" t="s">
        <v>39</v>
      </c>
      <c r="N38" s="497" t="s">
        <v>143</v>
      </c>
    </row>
    <row r="39" spans="1:14" ht="36" x14ac:dyDescent="0.2">
      <c r="A39" s="23"/>
      <c r="B39" s="492"/>
      <c r="C39" s="431"/>
      <c r="D39" s="494"/>
      <c r="E39" s="128" t="s">
        <v>7</v>
      </c>
      <c r="F39" s="128" t="s">
        <v>8</v>
      </c>
      <c r="G39" s="96" t="s">
        <v>9</v>
      </c>
      <c r="H39" s="128">
        <v>36</v>
      </c>
      <c r="I39" s="128">
        <v>36</v>
      </c>
      <c r="J39" s="143">
        <f>I39/H39</f>
        <v>1</v>
      </c>
      <c r="K39" s="496"/>
      <c r="L39" s="144"/>
      <c r="M39" s="93" t="s">
        <v>315</v>
      </c>
      <c r="N39" s="498"/>
    </row>
    <row r="40" spans="1:14" ht="12.75" customHeight="1" x14ac:dyDescent="0.2">
      <c r="B40" s="504" t="s">
        <v>81</v>
      </c>
      <c r="C40" s="505"/>
      <c r="D40" s="505"/>
      <c r="E40" s="505"/>
      <c r="F40" s="505"/>
      <c r="G40" s="505"/>
      <c r="H40" s="505"/>
      <c r="I40" s="505"/>
      <c r="J40" s="505"/>
      <c r="K40" s="505"/>
      <c r="L40" s="505"/>
      <c r="M40" s="505"/>
      <c r="N40" s="506"/>
    </row>
    <row r="41" spans="1:14" x14ac:dyDescent="0.2">
      <c r="B41" s="507" t="s">
        <v>82</v>
      </c>
      <c r="C41" s="508"/>
      <c r="D41" s="508"/>
      <c r="E41" s="508"/>
      <c r="F41" s="508"/>
      <c r="G41" s="508"/>
      <c r="H41" s="508"/>
      <c r="I41" s="508"/>
      <c r="J41" s="508"/>
      <c r="K41" s="508"/>
      <c r="L41" s="508"/>
      <c r="M41" s="508"/>
      <c r="N41" s="509"/>
    </row>
    <row r="42" spans="1:14" ht="76.5" customHeight="1" x14ac:dyDescent="0.2">
      <c r="B42" s="510" t="s">
        <v>83</v>
      </c>
      <c r="C42" s="605" t="s">
        <v>308</v>
      </c>
      <c r="D42" s="502" t="s">
        <v>62</v>
      </c>
      <c r="E42" s="46" t="s">
        <v>68</v>
      </c>
      <c r="F42" s="63" t="s">
        <v>98</v>
      </c>
      <c r="G42" s="63" t="s">
        <v>63</v>
      </c>
      <c r="H42" s="437">
        <v>100</v>
      </c>
      <c r="I42" s="437">
        <v>100</v>
      </c>
      <c r="J42" s="41">
        <f>I42/H42</f>
        <v>1</v>
      </c>
      <c r="K42" s="495">
        <f>(J42+J43)/2</f>
        <v>0.77142857142857135</v>
      </c>
      <c r="L42" s="185" t="s">
        <v>38</v>
      </c>
      <c r="M42" s="502" t="s">
        <v>64</v>
      </c>
      <c r="N42" s="497" t="s">
        <v>143</v>
      </c>
    </row>
    <row r="43" spans="1:14" ht="60.6" customHeight="1" x14ac:dyDescent="0.2">
      <c r="B43" s="511"/>
      <c r="C43" s="606"/>
      <c r="D43" s="503"/>
      <c r="E43" s="152" t="s">
        <v>7</v>
      </c>
      <c r="F43" s="63" t="s">
        <v>146</v>
      </c>
      <c r="G43" s="64" t="s">
        <v>65</v>
      </c>
      <c r="H43" s="437">
        <v>350</v>
      </c>
      <c r="I43" s="437">
        <v>190</v>
      </c>
      <c r="J43" s="41">
        <f>I43/H43</f>
        <v>0.54285714285714282</v>
      </c>
      <c r="K43" s="496"/>
      <c r="L43" s="186"/>
      <c r="M43" s="503"/>
      <c r="N43" s="498"/>
    </row>
  </sheetData>
  <mergeCells count="37">
    <mergeCell ref="B2:N2"/>
    <mergeCell ref="A5:A8"/>
    <mergeCell ref="B14:K14"/>
    <mergeCell ref="B16:K16"/>
    <mergeCell ref="B18:N18"/>
    <mergeCell ref="B20:N20"/>
    <mergeCell ref="B25:N25"/>
    <mergeCell ref="B27:N27"/>
    <mergeCell ref="B28:N28"/>
    <mergeCell ref="B29:B30"/>
    <mergeCell ref="D29:D30"/>
    <mergeCell ref="K29:K30"/>
    <mergeCell ref="N29:N30"/>
    <mergeCell ref="B31:N31"/>
    <mergeCell ref="B32:B33"/>
    <mergeCell ref="D32:D33"/>
    <mergeCell ref="K32:K33"/>
    <mergeCell ref="N32:N33"/>
    <mergeCell ref="B34:N34"/>
    <mergeCell ref="D35:D36"/>
    <mergeCell ref="K35:K36"/>
    <mergeCell ref="N35:N36"/>
    <mergeCell ref="B37:N37"/>
    <mergeCell ref="B38:B39"/>
    <mergeCell ref="D38:D39"/>
    <mergeCell ref="K38:K39"/>
    <mergeCell ref="N38:N39"/>
    <mergeCell ref="B22:N22"/>
    <mergeCell ref="B40:N40"/>
    <mergeCell ref="B41:N41"/>
    <mergeCell ref="B42:B43"/>
    <mergeCell ref="C42:C43"/>
    <mergeCell ref="D42:D43"/>
    <mergeCell ref="K42:K43"/>
    <mergeCell ref="M42:M43"/>
    <mergeCell ref="N42:N43"/>
    <mergeCell ref="B35:B3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2" workbookViewId="0">
      <selection activeCell="B15" sqref="B15:N15"/>
    </sheetView>
  </sheetViews>
  <sheetFormatPr defaultRowHeight="12.75" x14ac:dyDescent="0.2"/>
  <cols>
    <col min="1" max="1" width="18" customWidth="1"/>
    <col min="2" max="2" width="16" customWidth="1"/>
    <col min="5" max="5" width="11.140625" customWidth="1"/>
    <col min="13" max="13" width="11.85546875" customWidth="1"/>
    <col min="14" max="14" width="15.14062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x14ac:dyDescent="0.2">
      <c r="A4" s="550" t="s">
        <v>335</v>
      </c>
      <c r="B4" s="117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89.25" x14ac:dyDescent="0.2">
      <c r="A7" s="551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25.5</v>
      </c>
      <c r="I7" s="80">
        <v>26</v>
      </c>
      <c r="J7" s="41">
        <f>I7/H7</f>
        <v>1.0196078431372548</v>
      </c>
      <c r="K7" s="440">
        <f>J7</f>
        <v>1.0196078431372548</v>
      </c>
      <c r="L7" s="16"/>
      <c r="M7" s="16" t="s">
        <v>13</v>
      </c>
      <c r="N7" s="439" t="s">
        <v>140</v>
      </c>
    </row>
    <row r="8" spans="1:14" x14ac:dyDescent="0.2">
      <c r="A8" s="419"/>
      <c r="B8" s="117" t="s">
        <v>66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110.25" customHeight="1" x14ac:dyDescent="0.2">
      <c r="A9" s="419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1.5</v>
      </c>
      <c r="I9" s="80">
        <v>2</v>
      </c>
      <c r="J9" s="41">
        <v>1.1000000000000001</v>
      </c>
      <c r="K9" s="440">
        <f>J9</f>
        <v>1.1000000000000001</v>
      </c>
      <c r="L9" s="16"/>
      <c r="M9" s="16" t="s">
        <v>13</v>
      </c>
      <c r="N9" s="439" t="s">
        <v>140</v>
      </c>
    </row>
    <row r="10" spans="1:14" x14ac:dyDescent="0.2">
      <c r="A10" s="26"/>
      <c r="B10" s="35" t="s">
        <v>85</v>
      </c>
      <c r="C10" s="24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x14ac:dyDescent="0.2">
      <c r="A11" s="23"/>
      <c r="B11" s="520" t="s">
        <v>109</v>
      </c>
      <c r="C11" s="521"/>
      <c r="D11" s="521"/>
      <c r="E11" s="521"/>
      <c r="F11" s="521"/>
      <c r="G11" s="521"/>
      <c r="H11" s="521"/>
      <c r="I11" s="521"/>
      <c r="J11" s="521"/>
      <c r="K11" s="522"/>
      <c r="L11" s="15"/>
      <c r="M11" s="15"/>
      <c r="N11" s="40"/>
    </row>
    <row r="12" spans="1:14" ht="106.5" customHeight="1" x14ac:dyDescent="0.2">
      <c r="A12" s="23"/>
      <c r="B12" s="61" t="s">
        <v>34</v>
      </c>
      <c r="C12" s="61" t="s">
        <v>166</v>
      </c>
      <c r="D12" s="79" t="s">
        <v>6</v>
      </c>
      <c r="E12" s="46" t="s">
        <v>7</v>
      </c>
      <c r="F12" s="46" t="s">
        <v>8</v>
      </c>
      <c r="G12" s="79" t="s">
        <v>9</v>
      </c>
      <c r="H12" s="79">
        <v>34</v>
      </c>
      <c r="I12" s="79">
        <v>33</v>
      </c>
      <c r="J12" s="41">
        <f>I12/H12</f>
        <v>0.97058823529411764</v>
      </c>
      <c r="K12" s="440">
        <f>J12</f>
        <v>0.97058823529411764</v>
      </c>
      <c r="L12" s="16"/>
      <c r="M12" s="16" t="s">
        <v>13</v>
      </c>
      <c r="N12" s="439" t="s">
        <v>142</v>
      </c>
    </row>
    <row r="13" spans="1:14" x14ac:dyDescent="0.2">
      <c r="A13" s="23"/>
      <c r="B13" s="520" t="s">
        <v>304</v>
      </c>
      <c r="C13" s="521"/>
      <c r="D13" s="521"/>
      <c r="E13" s="521"/>
      <c r="F13" s="521"/>
      <c r="G13" s="521"/>
      <c r="H13" s="521"/>
      <c r="I13" s="521"/>
      <c r="J13" s="521"/>
      <c r="K13" s="522"/>
      <c r="L13" s="15"/>
      <c r="M13" s="15"/>
      <c r="N13" s="40"/>
    </row>
    <row r="14" spans="1:14" ht="76.5" x14ac:dyDescent="0.2">
      <c r="A14" s="23"/>
      <c r="B14" s="61" t="s">
        <v>34</v>
      </c>
      <c r="C14" s="61" t="s">
        <v>166</v>
      </c>
      <c r="D14" s="79" t="s">
        <v>6</v>
      </c>
      <c r="E14" s="46" t="s">
        <v>7</v>
      </c>
      <c r="F14" s="46" t="s">
        <v>8</v>
      </c>
      <c r="G14" s="79" t="s">
        <v>9</v>
      </c>
      <c r="H14" s="79">
        <v>4.5</v>
      </c>
      <c r="I14" s="79">
        <v>5</v>
      </c>
      <c r="J14" s="41">
        <v>1.1000000000000001</v>
      </c>
      <c r="K14" s="440">
        <f>J14</f>
        <v>1.1000000000000001</v>
      </c>
      <c r="L14" s="16"/>
      <c r="M14" s="16" t="s">
        <v>13</v>
      </c>
      <c r="N14" s="439" t="s">
        <v>140</v>
      </c>
    </row>
    <row r="15" spans="1:14" x14ac:dyDescent="0.2">
      <c r="A15" s="23"/>
      <c r="B15" s="516" t="s">
        <v>79</v>
      </c>
      <c r="C15" s="517"/>
      <c r="D15" s="517"/>
      <c r="E15" s="517"/>
      <c r="F15" s="517"/>
      <c r="G15" s="517"/>
      <c r="H15" s="517"/>
      <c r="I15" s="517"/>
      <c r="J15" s="517"/>
      <c r="K15" s="517"/>
      <c r="L15" s="517"/>
      <c r="M15" s="517"/>
      <c r="N15" s="518"/>
    </row>
    <row r="16" spans="1:14" x14ac:dyDescent="0.2">
      <c r="A16" s="23"/>
      <c r="B16" s="516" t="s">
        <v>78</v>
      </c>
      <c r="C16" s="517"/>
      <c r="D16" s="517"/>
      <c r="E16" s="517"/>
      <c r="F16" s="517"/>
      <c r="G16" s="517"/>
      <c r="H16" s="517"/>
      <c r="I16" s="517"/>
      <c r="J16" s="517"/>
      <c r="K16" s="517"/>
      <c r="L16" s="517"/>
      <c r="M16" s="517"/>
      <c r="N16" s="518"/>
    </row>
    <row r="17" spans="1:14" ht="85.15" customHeight="1" x14ac:dyDescent="0.2">
      <c r="A17" s="23"/>
      <c r="B17" s="50" t="s">
        <v>35</v>
      </c>
      <c r="C17" s="50" t="s">
        <v>170</v>
      </c>
      <c r="D17" s="64" t="s">
        <v>6</v>
      </c>
      <c r="E17" s="63" t="s">
        <v>7</v>
      </c>
      <c r="F17" s="63" t="s">
        <v>8</v>
      </c>
      <c r="G17" s="64" t="s">
        <v>9</v>
      </c>
      <c r="H17" s="443">
        <v>7.5</v>
      </c>
      <c r="I17" s="443">
        <v>8</v>
      </c>
      <c r="J17" s="142">
        <f>I17/H17</f>
        <v>1.0666666666666667</v>
      </c>
      <c r="K17" s="142">
        <f>J17</f>
        <v>1.0666666666666667</v>
      </c>
      <c r="L17" s="442"/>
      <c r="M17" s="443" t="s">
        <v>32</v>
      </c>
      <c r="N17" s="439" t="s">
        <v>140</v>
      </c>
    </row>
    <row r="18" spans="1:14" ht="12.75" customHeight="1" x14ac:dyDescent="0.2">
      <c r="A18" s="23"/>
      <c r="B18" s="516" t="s">
        <v>80</v>
      </c>
      <c r="C18" s="517"/>
      <c r="D18" s="517"/>
      <c r="E18" s="517"/>
      <c r="F18" s="517"/>
      <c r="G18" s="517"/>
      <c r="H18" s="517"/>
      <c r="I18" s="517"/>
      <c r="J18" s="517"/>
      <c r="K18" s="517"/>
      <c r="L18" s="517"/>
      <c r="M18" s="517"/>
      <c r="N18" s="518"/>
    </row>
    <row r="19" spans="1:14" ht="12.75" customHeight="1" x14ac:dyDescent="0.2">
      <c r="A19" s="23"/>
      <c r="B19" s="499" t="s">
        <v>193</v>
      </c>
      <c r="C19" s="500"/>
      <c r="D19" s="500"/>
      <c r="E19" s="500"/>
      <c r="F19" s="500"/>
      <c r="G19" s="500"/>
      <c r="H19" s="500"/>
      <c r="I19" s="500"/>
      <c r="J19" s="500"/>
      <c r="K19" s="500"/>
      <c r="L19" s="500"/>
      <c r="M19" s="500"/>
      <c r="N19" s="501"/>
    </row>
    <row r="20" spans="1:14" ht="60" x14ac:dyDescent="0.2">
      <c r="A20" s="23"/>
      <c r="B20" s="491" t="s">
        <v>47</v>
      </c>
      <c r="C20" s="430" t="s">
        <v>167</v>
      </c>
      <c r="D20" s="493" t="s">
        <v>6</v>
      </c>
      <c r="E20" s="128" t="s">
        <v>7</v>
      </c>
      <c r="F20" s="128" t="s">
        <v>16</v>
      </c>
      <c r="G20" s="96" t="s">
        <v>24</v>
      </c>
      <c r="H20" s="128">
        <v>1394</v>
      </c>
      <c r="I20" s="128">
        <v>764</v>
      </c>
      <c r="J20" s="143">
        <f>I20/H20</f>
        <v>0.54806312769010046</v>
      </c>
      <c r="K20" s="495">
        <f>(J20+J21)/2</f>
        <v>0.82403156384505027</v>
      </c>
      <c r="L20" s="93" t="s">
        <v>38</v>
      </c>
      <c r="M20" s="128" t="s">
        <v>39</v>
      </c>
      <c r="N20" s="497" t="s">
        <v>143</v>
      </c>
    </row>
    <row r="21" spans="1:14" ht="36" x14ac:dyDescent="0.2">
      <c r="A21" s="23"/>
      <c r="B21" s="492"/>
      <c r="C21" s="431"/>
      <c r="D21" s="494"/>
      <c r="E21" s="128" t="s">
        <v>7</v>
      </c>
      <c r="F21" s="128" t="s">
        <v>8</v>
      </c>
      <c r="G21" s="96" t="s">
        <v>9</v>
      </c>
      <c r="H21" s="128">
        <v>41</v>
      </c>
      <c r="I21" s="128">
        <v>46</v>
      </c>
      <c r="J21" s="143">
        <v>1.1000000000000001</v>
      </c>
      <c r="K21" s="496"/>
      <c r="L21" s="144"/>
      <c r="M21" s="93" t="s">
        <v>315</v>
      </c>
      <c r="N21" s="498"/>
    </row>
    <row r="22" spans="1:14" x14ac:dyDescent="0.2">
      <c r="A22" s="23"/>
      <c r="B22" s="499" t="s">
        <v>195</v>
      </c>
      <c r="C22" s="500"/>
      <c r="D22" s="500"/>
      <c r="E22" s="500"/>
      <c r="F22" s="500"/>
      <c r="G22" s="500"/>
      <c r="H22" s="500"/>
      <c r="I22" s="500"/>
      <c r="J22" s="500"/>
      <c r="K22" s="500"/>
      <c r="L22" s="500"/>
      <c r="M22" s="500"/>
      <c r="N22" s="501"/>
    </row>
    <row r="23" spans="1:14" ht="60" x14ac:dyDescent="0.2">
      <c r="A23" s="23"/>
      <c r="B23" s="491" t="s">
        <v>47</v>
      </c>
      <c r="C23" s="430" t="s">
        <v>167</v>
      </c>
      <c r="D23" s="493" t="s">
        <v>6</v>
      </c>
      <c r="E23" s="128" t="s">
        <v>7</v>
      </c>
      <c r="F23" s="128" t="s">
        <v>16</v>
      </c>
      <c r="G23" s="96" t="s">
        <v>24</v>
      </c>
      <c r="H23" s="128">
        <v>2006</v>
      </c>
      <c r="I23" s="128">
        <v>969</v>
      </c>
      <c r="J23" s="143">
        <f>I23/H23</f>
        <v>0.48305084745762711</v>
      </c>
      <c r="K23" s="495">
        <f>(J23+J24)/2</f>
        <v>0.74152542372881358</v>
      </c>
      <c r="L23" s="93" t="s">
        <v>38</v>
      </c>
      <c r="M23" s="128" t="s">
        <v>39</v>
      </c>
      <c r="N23" s="497" t="s">
        <v>143</v>
      </c>
    </row>
    <row r="24" spans="1:14" ht="36" x14ac:dyDescent="0.2">
      <c r="A24" s="23"/>
      <c r="B24" s="492"/>
      <c r="C24" s="431"/>
      <c r="D24" s="494"/>
      <c r="E24" s="128" t="s">
        <v>7</v>
      </c>
      <c r="F24" s="128" t="s">
        <v>8</v>
      </c>
      <c r="G24" s="96" t="s">
        <v>9</v>
      </c>
      <c r="H24" s="128">
        <v>59</v>
      </c>
      <c r="I24" s="128">
        <v>59</v>
      </c>
      <c r="J24" s="143">
        <f>I24/H24</f>
        <v>1</v>
      </c>
      <c r="K24" s="496"/>
      <c r="L24" s="144"/>
      <c r="M24" s="93" t="s">
        <v>315</v>
      </c>
      <c r="N24" s="498"/>
    </row>
    <row r="25" spans="1:14" x14ac:dyDescent="0.2">
      <c r="A25" s="23"/>
      <c r="B25" s="499" t="s">
        <v>225</v>
      </c>
      <c r="C25" s="500"/>
      <c r="D25" s="500"/>
      <c r="E25" s="500"/>
      <c r="F25" s="500"/>
      <c r="G25" s="500"/>
      <c r="H25" s="500"/>
      <c r="I25" s="500"/>
      <c r="J25" s="500"/>
      <c r="K25" s="500"/>
      <c r="L25" s="500"/>
      <c r="M25" s="500"/>
      <c r="N25" s="501"/>
    </row>
    <row r="26" spans="1:14" ht="60" x14ac:dyDescent="0.2">
      <c r="A26" s="23"/>
      <c r="B26" s="491" t="s">
        <v>47</v>
      </c>
      <c r="C26" s="430" t="s">
        <v>167</v>
      </c>
      <c r="D26" s="493" t="s">
        <v>6</v>
      </c>
      <c r="E26" s="128" t="s">
        <v>7</v>
      </c>
      <c r="F26" s="128" t="s">
        <v>16</v>
      </c>
      <c r="G26" s="96" t="s">
        <v>24</v>
      </c>
      <c r="H26" s="128">
        <v>578</v>
      </c>
      <c r="I26" s="128">
        <v>298</v>
      </c>
      <c r="J26" s="143">
        <f>I26/H26</f>
        <v>0.51557093425605538</v>
      </c>
      <c r="K26" s="495">
        <f>(J26+J27)/2</f>
        <v>0.75778546712802775</v>
      </c>
      <c r="L26" s="93" t="s">
        <v>38</v>
      </c>
      <c r="M26" s="128" t="s">
        <v>39</v>
      </c>
      <c r="N26" s="497" t="s">
        <v>143</v>
      </c>
    </row>
    <row r="27" spans="1:14" ht="36" x14ac:dyDescent="0.2">
      <c r="A27" s="23"/>
      <c r="B27" s="492"/>
      <c r="C27" s="431"/>
      <c r="D27" s="494"/>
      <c r="E27" s="128" t="s">
        <v>7</v>
      </c>
      <c r="F27" s="128" t="s">
        <v>8</v>
      </c>
      <c r="G27" s="96" t="s">
        <v>9</v>
      </c>
      <c r="H27" s="128">
        <v>17</v>
      </c>
      <c r="I27" s="128">
        <v>17</v>
      </c>
      <c r="J27" s="143">
        <f>I27/H27</f>
        <v>1</v>
      </c>
      <c r="K27" s="496"/>
      <c r="L27" s="144"/>
      <c r="M27" s="93" t="s">
        <v>315</v>
      </c>
      <c r="N27" s="498"/>
    </row>
    <row r="28" spans="1:14" x14ac:dyDescent="0.2">
      <c r="A28" s="23"/>
      <c r="B28" s="499" t="s">
        <v>197</v>
      </c>
      <c r="C28" s="500"/>
      <c r="D28" s="500"/>
      <c r="E28" s="500"/>
      <c r="F28" s="500"/>
      <c r="G28" s="500"/>
      <c r="H28" s="500"/>
      <c r="I28" s="500"/>
      <c r="J28" s="500"/>
      <c r="K28" s="500"/>
      <c r="L28" s="500"/>
      <c r="M28" s="500"/>
      <c r="N28" s="501"/>
    </row>
    <row r="29" spans="1:14" ht="60" x14ac:dyDescent="0.2">
      <c r="A29" s="23"/>
      <c r="B29" s="491" t="s">
        <v>47</v>
      </c>
      <c r="C29" s="430" t="s">
        <v>167</v>
      </c>
      <c r="D29" s="493" t="s">
        <v>6</v>
      </c>
      <c r="E29" s="128" t="s">
        <v>7</v>
      </c>
      <c r="F29" s="128" t="s">
        <v>16</v>
      </c>
      <c r="G29" s="96" t="s">
        <v>24</v>
      </c>
      <c r="H29" s="128">
        <v>884</v>
      </c>
      <c r="I29" s="128">
        <v>481</v>
      </c>
      <c r="J29" s="143">
        <f>I29/H29</f>
        <v>0.54411764705882348</v>
      </c>
      <c r="K29" s="495">
        <f>(J29+J30)/2</f>
        <v>0.77205882352941169</v>
      </c>
      <c r="L29" s="93" t="s">
        <v>38</v>
      </c>
      <c r="M29" s="128" t="s">
        <v>39</v>
      </c>
      <c r="N29" s="497" t="s">
        <v>143</v>
      </c>
    </row>
    <row r="30" spans="1:14" ht="36" x14ac:dyDescent="0.2">
      <c r="A30" s="23"/>
      <c r="B30" s="492"/>
      <c r="C30" s="431"/>
      <c r="D30" s="494"/>
      <c r="E30" s="128" t="s">
        <v>7</v>
      </c>
      <c r="F30" s="128" t="s">
        <v>8</v>
      </c>
      <c r="G30" s="96" t="s">
        <v>9</v>
      </c>
      <c r="H30" s="128">
        <v>26</v>
      </c>
      <c r="I30" s="128">
        <v>26</v>
      </c>
      <c r="J30" s="143">
        <f>I30/H30</f>
        <v>1</v>
      </c>
      <c r="K30" s="496"/>
      <c r="L30" s="144"/>
      <c r="M30" s="93" t="s">
        <v>315</v>
      </c>
      <c r="N30" s="498"/>
    </row>
    <row r="31" spans="1:14" x14ac:dyDescent="0.2">
      <c r="B31" s="504" t="s">
        <v>81</v>
      </c>
      <c r="C31" s="505"/>
      <c r="D31" s="505"/>
      <c r="E31" s="505"/>
      <c r="F31" s="505"/>
      <c r="G31" s="505"/>
      <c r="H31" s="505"/>
      <c r="I31" s="505"/>
      <c r="J31" s="505"/>
      <c r="K31" s="505"/>
      <c r="L31" s="505"/>
      <c r="M31" s="505"/>
      <c r="N31" s="506"/>
    </row>
    <row r="32" spans="1:14" x14ac:dyDescent="0.2">
      <c r="B32" s="507" t="s">
        <v>82</v>
      </c>
      <c r="C32" s="508"/>
      <c r="D32" s="508"/>
      <c r="E32" s="508"/>
      <c r="F32" s="508"/>
      <c r="G32" s="508"/>
      <c r="H32" s="508"/>
      <c r="I32" s="508"/>
      <c r="J32" s="508"/>
      <c r="K32" s="508"/>
      <c r="L32" s="508"/>
      <c r="M32" s="508"/>
      <c r="N32" s="509"/>
    </row>
    <row r="33" spans="2:14" ht="76.5" x14ac:dyDescent="0.2">
      <c r="B33" s="510" t="s">
        <v>83</v>
      </c>
      <c r="C33" s="605" t="s">
        <v>308</v>
      </c>
      <c r="D33" s="502" t="s">
        <v>62</v>
      </c>
      <c r="E33" s="46" t="s">
        <v>68</v>
      </c>
      <c r="F33" s="63" t="s">
        <v>98</v>
      </c>
      <c r="G33" s="63" t="s">
        <v>63</v>
      </c>
      <c r="H33" s="437">
        <v>100</v>
      </c>
      <c r="I33" s="437">
        <v>100</v>
      </c>
      <c r="J33" s="41">
        <f>I33/H33</f>
        <v>1</v>
      </c>
      <c r="K33" s="495">
        <f>(J33+J34)/2</f>
        <v>0.61470588235294121</v>
      </c>
      <c r="L33" s="185" t="s">
        <v>38</v>
      </c>
      <c r="M33" s="502" t="s">
        <v>64</v>
      </c>
      <c r="N33" s="497" t="s">
        <v>143</v>
      </c>
    </row>
    <row r="34" spans="2:14" ht="66.599999999999994" customHeight="1" x14ac:dyDescent="0.2">
      <c r="B34" s="511"/>
      <c r="C34" s="606"/>
      <c r="D34" s="503"/>
      <c r="E34" s="152" t="s">
        <v>7</v>
      </c>
      <c r="F34" s="63" t="s">
        <v>146</v>
      </c>
      <c r="G34" s="64" t="s">
        <v>65</v>
      </c>
      <c r="H34" s="437">
        <v>1020</v>
      </c>
      <c r="I34" s="437">
        <v>234</v>
      </c>
      <c r="J34" s="41">
        <f>I34/H34</f>
        <v>0.22941176470588234</v>
      </c>
      <c r="K34" s="496"/>
      <c r="L34" s="186"/>
      <c r="M34" s="503"/>
      <c r="N34" s="498"/>
    </row>
    <row r="35" spans="2:14" x14ac:dyDescent="0.2">
      <c r="B35" s="448"/>
      <c r="C35" s="448"/>
      <c r="D35" s="449"/>
      <c r="E35" s="450"/>
      <c r="F35" s="450"/>
      <c r="G35" s="449"/>
      <c r="H35" s="449"/>
      <c r="I35" s="449"/>
      <c r="J35" s="109"/>
      <c r="K35" s="109"/>
      <c r="L35" s="110"/>
      <c r="M35" s="110"/>
      <c r="N35" s="111"/>
    </row>
    <row r="36" spans="2:14" x14ac:dyDescent="0.2">
      <c r="B36" s="708"/>
      <c r="C36" s="708"/>
      <c r="D36" s="708"/>
      <c r="E36" s="708"/>
      <c r="F36" s="708"/>
      <c r="G36" s="708"/>
      <c r="H36" s="708"/>
      <c r="I36" s="708"/>
      <c r="J36" s="708"/>
      <c r="K36" s="708"/>
      <c r="L36" s="708"/>
      <c r="M36" s="708"/>
      <c r="N36" s="708"/>
    </row>
    <row r="37" spans="2:14" x14ac:dyDescent="0.2">
      <c r="B37" s="709"/>
      <c r="C37" s="709"/>
      <c r="D37" s="709"/>
      <c r="E37" s="709"/>
      <c r="F37" s="709"/>
      <c r="G37" s="709"/>
      <c r="H37" s="709"/>
      <c r="I37" s="709"/>
      <c r="J37" s="709"/>
      <c r="K37" s="709"/>
      <c r="L37" s="709"/>
      <c r="M37" s="709"/>
      <c r="N37" s="709"/>
    </row>
    <row r="38" spans="2:14" x14ac:dyDescent="0.2">
      <c r="B38" s="710"/>
      <c r="C38" s="451"/>
      <c r="D38" s="711"/>
      <c r="E38" s="452"/>
      <c r="F38" s="452"/>
      <c r="G38" s="453"/>
      <c r="H38" s="452"/>
      <c r="I38" s="452"/>
      <c r="J38" s="455"/>
      <c r="K38" s="712"/>
      <c r="L38" s="452"/>
      <c r="M38" s="452"/>
      <c r="N38" s="713"/>
    </row>
    <row r="39" spans="2:14" x14ac:dyDescent="0.2">
      <c r="B39" s="710"/>
      <c r="C39" s="451"/>
      <c r="D39" s="711"/>
      <c r="E39" s="452"/>
      <c r="F39" s="452"/>
      <c r="G39" s="453"/>
      <c r="H39" s="452"/>
      <c r="I39" s="452"/>
      <c r="J39" s="455"/>
      <c r="K39" s="712"/>
      <c r="L39" s="299"/>
      <c r="M39" s="452"/>
      <c r="N39" s="713"/>
    </row>
    <row r="40" spans="2:14" x14ac:dyDescent="0.2">
      <c r="B40" s="709"/>
      <c r="C40" s="709"/>
      <c r="D40" s="709"/>
      <c r="E40" s="709"/>
      <c r="F40" s="709"/>
      <c r="G40" s="709"/>
      <c r="H40" s="709"/>
      <c r="I40" s="709"/>
      <c r="J40" s="709"/>
      <c r="K40" s="709"/>
      <c r="L40" s="709"/>
      <c r="M40" s="709"/>
      <c r="N40" s="709"/>
    </row>
    <row r="41" spans="2:14" x14ac:dyDescent="0.2">
      <c r="B41" s="710"/>
      <c r="C41" s="451"/>
      <c r="D41" s="711"/>
      <c r="E41" s="452"/>
      <c r="F41" s="452"/>
      <c r="G41" s="453"/>
      <c r="H41" s="452"/>
      <c r="I41" s="452"/>
      <c r="J41" s="455"/>
      <c r="K41" s="712"/>
      <c r="L41" s="452"/>
      <c r="M41" s="452"/>
      <c r="N41" s="713"/>
    </row>
    <row r="42" spans="2:14" x14ac:dyDescent="0.2">
      <c r="B42" s="710"/>
      <c r="C42" s="451"/>
      <c r="D42" s="711"/>
      <c r="E42" s="452"/>
      <c r="F42" s="452"/>
      <c r="G42" s="453"/>
      <c r="H42" s="452"/>
      <c r="I42" s="452"/>
      <c r="J42" s="455"/>
      <c r="K42" s="712"/>
      <c r="L42" s="299"/>
      <c r="M42" s="452"/>
      <c r="N42" s="713"/>
    </row>
  </sheetData>
  <mergeCells count="46">
    <mergeCell ref="D20:D21"/>
    <mergeCell ref="K20:K21"/>
    <mergeCell ref="N20:N21"/>
    <mergeCell ref="B1:N1"/>
    <mergeCell ref="A4:A7"/>
    <mergeCell ref="B11:K11"/>
    <mergeCell ref="B13:K13"/>
    <mergeCell ref="B26:B27"/>
    <mergeCell ref="D26:D27"/>
    <mergeCell ref="K26:K27"/>
    <mergeCell ref="N26:N27"/>
    <mergeCell ref="B22:N22"/>
    <mergeCell ref="B15:N15"/>
    <mergeCell ref="B16:N16"/>
    <mergeCell ref="B18:N18"/>
    <mergeCell ref="B19:N19"/>
    <mergeCell ref="B20:B21"/>
    <mergeCell ref="B28:N28"/>
    <mergeCell ref="B29:B30"/>
    <mergeCell ref="D29:D30"/>
    <mergeCell ref="K29:K30"/>
    <mergeCell ref="N29:N30"/>
    <mergeCell ref="B23:B24"/>
    <mergeCell ref="D23:D24"/>
    <mergeCell ref="K23:K24"/>
    <mergeCell ref="N23:N24"/>
    <mergeCell ref="B25:N25"/>
    <mergeCell ref="N38:N39"/>
    <mergeCell ref="B31:N31"/>
    <mergeCell ref="B32:N32"/>
    <mergeCell ref="B33:B34"/>
    <mergeCell ref="C33:C34"/>
    <mergeCell ref="D33:D34"/>
    <mergeCell ref="K33:K34"/>
    <mergeCell ref="M33:M34"/>
    <mergeCell ref="N33:N34"/>
    <mergeCell ref="B40:N40"/>
    <mergeCell ref="B41:B42"/>
    <mergeCell ref="D41:D42"/>
    <mergeCell ref="K41:K42"/>
    <mergeCell ref="N41:N42"/>
    <mergeCell ref="B36:N36"/>
    <mergeCell ref="B37:N37"/>
    <mergeCell ref="B38:B39"/>
    <mergeCell ref="D38:D39"/>
    <mergeCell ref="K38:K39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opLeftCell="A12" workbookViewId="0">
      <selection activeCell="B21" sqref="B21"/>
    </sheetView>
  </sheetViews>
  <sheetFormatPr defaultRowHeight="12.75" x14ac:dyDescent="0.2"/>
  <cols>
    <col min="1" max="1" width="30.42578125" customWidth="1"/>
    <col min="2" max="2" width="15.85546875" customWidth="1"/>
    <col min="14" max="14" width="10.28515625" customWidth="1"/>
  </cols>
  <sheetData>
    <row r="1" spans="1:14" ht="18.75" customHeight="1" x14ac:dyDescent="0.2">
      <c r="B1" s="706" t="s">
        <v>276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19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ht="15.75" customHeight="1" x14ac:dyDescent="0.2">
      <c r="A4" s="514" t="s">
        <v>336</v>
      </c>
      <c r="B4" s="34" t="s">
        <v>17</v>
      </c>
      <c r="C4" s="240"/>
      <c r="D4" s="15"/>
      <c r="E4" s="15"/>
      <c r="F4" s="15"/>
      <c r="G4" s="15"/>
      <c r="H4" s="10"/>
      <c r="I4" s="10"/>
      <c r="J4" s="10"/>
      <c r="K4" s="10"/>
      <c r="L4" s="10"/>
      <c r="M4" s="21"/>
      <c r="N4" s="11"/>
    </row>
    <row r="5" spans="1:14" x14ac:dyDescent="0.2">
      <c r="A5" s="515"/>
      <c r="B5" s="35" t="s">
        <v>30</v>
      </c>
      <c r="C5" s="241"/>
      <c r="D5" s="32"/>
      <c r="E5" s="32"/>
      <c r="F5" s="32"/>
      <c r="G5" s="32"/>
      <c r="H5" s="32"/>
      <c r="I5" s="32"/>
      <c r="J5" s="32"/>
      <c r="K5" s="32"/>
      <c r="L5" s="32"/>
      <c r="M5" s="32"/>
      <c r="N5" s="55"/>
    </row>
    <row r="6" spans="1:14" x14ac:dyDescent="0.2">
      <c r="A6" s="515"/>
      <c r="B6" s="37" t="s">
        <v>22</v>
      </c>
      <c r="C6" s="242"/>
      <c r="D6" s="32"/>
      <c r="E6" s="32"/>
      <c r="F6" s="32"/>
      <c r="G6" s="32"/>
      <c r="H6" s="32"/>
      <c r="I6" s="32"/>
      <c r="J6" s="32"/>
      <c r="K6" s="32"/>
      <c r="L6" s="32"/>
      <c r="M6" s="32"/>
      <c r="N6" s="55"/>
    </row>
    <row r="7" spans="1:14" ht="89.25" x14ac:dyDescent="0.2">
      <c r="A7" s="304"/>
      <c r="B7" s="120" t="s">
        <v>31</v>
      </c>
      <c r="C7" s="120" t="s">
        <v>165</v>
      </c>
      <c r="D7" s="64" t="s">
        <v>6</v>
      </c>
      <c r="E7" s="63" t="s">
        <v>7</v>
      </c>
      <c r="F7" s="63" t="s">
        <v>8</v>
      </c>
      <c r="G7" s="64" t="s">
        <v>9</v>
      </c>
      <c r="H7" s="347">
        <v>26</v>
      </c>
      <c r="I7" s="347">
        <v>25</v>
      </c>
      <c r="J7" s="405">
        <f>I7/H7</f>
        <v>0.96153846153846156</v>
      </c>
      <c r="K7" s="435">
        <f>J7</f>
        <v>0.96153846153846156</v>
      </c>
      <c r="L7" s="443"/>
      <c r="M7" s="444" t="s">
        <v>32</v>
      </c>
      <c r="N7" s="63" t="s">
        <v>142</v>
      </c>
    </row>
    <row r="8" spans="1:14" ht="12.75" customHeight="1" x14ac:dyDescent="0.2">
      <c r="A8" s="304"/>
      <c r="B8" s="504" t="s">
        <v>292</v>
      </c>
      <c r="C8" s="505"/>
      <c r="D8" s="505"/>
      <c r="E8" s="505"/>
      <c r="F8" s="505"/>
      <c r="G8" s="505"/>
      <c r="H8" s="505"/>
      <c r="I8" s="505"/>
      <c r="J8" s="505"/>
      <c r="K8" s="505"/>
      <c r="L8" s="505"/>
      <c r="M8" s="505"/>
      <c r="N8" s="506"/>
    </row>
    <row r="9" spans="1:14" ht="89.25" x14ac:dyDescent="0.2">
      <c r="A9" s="304"/>
      <c r="B9" s="150" t="s">
        <v>31</v>
      </c>
      <c r="C9" s="150" t="s">
        <v>165</v>
      </c>
      <c r="D9" s="64" t="s">
        <v>6</v>
      </c>
      <c r="E9" s="63" t="s">
        <v>7</v>
      </c>
      <c r="F9" s="63" t="s">
        <v>8</v>
      </c>
      <c r="G9" s="64" t="s">
        <v>9</v>
      </c>
      <c r="H9" s="77">
        <v>2</v>
      </c>
      <c r="I9" s="77">
        <v>2</v>
      </c>
      <c r="J9" s="406">
        <v>1</v>
      </c>
      <c r="K9" s="406">
        <f>J9</f>
        <v>1</v>
      </c>
      <c r="L9" s="124"/>
      <c r="M9" s="443" t="s">
        <v>32</v>
      </c>
      <c r="N9" s="63" t="s">
        <v>140</v>
      </c>
    </row>
    <row r="10" spans="1:14" ht="32.25" customHeight="1" x14ac:dyDescent="0.2">
      <c r="A10" s="304"/>
      <c r="B10" s="504" t="s">
        <v>337</v>
      </c>
      <c r="C10" s="505"/>
      <c r="D10" s="505"/>
      <c r="E10" s="505"/>
      <c r="F10" s="505"/>
      <c r="G10" s="505"/>
      <c r="H10" s="505"/>
      <c r="I10" s="505"/>
      <c r="J10" s="505"/>
      <c r="K10" s="505"/>
      <c r="L10" s="505"/>
      <c r="M10" s="505"/>
      <c r="N10" s="506"/>
    </row>
    <row r="11" spans="1:14" ht="89.25" x14ac:dyDescent="0.2">
      <c r="A11" s="304"/>
      <c r="B11" s="150" t="s">
        <v>31</v>
      </c>
      <c r="C11" s="150" t="s">
        <v>165</v>
      </c>
      <c r="D11" s="64" t="s">
        <v>6</v>
      </c>
      <c r="E11" s="63" t="s">
        <v>7</v>
      </c>
      <c r="F11" s="63" t="s">
        <v>8</v>
      </c>
      <c r="G11" s="64" t="s">
        <v>9</v>
      </c>
      <c r="H11" s="77">
        <v>1</v>
      </c>
      <c r="I11" s="77">
        <v>1</v>
      </c>
      <c r="J11" s="406">
        <v>1</v>
      </c>
      <c r="K11" s="406">
        <f>J11</f>
        <v>1</v>
      </c>
      <c r="L11" s="124"/>
      <c r="M11" s="443" t="s">
        <v>32</v>
      </c>
      <c r="N11" s="63" t="s">
        <v>140</v>
      </c>
    </row>
    <row r="12" spans="1:14" x14ac:dyDescent="0.2">
      <c r="A12" s="304"/>
      <c r="B12" s="145" t="s">
        <v>85</v>
      </c>
      <c r="C12" s="145"/>
      <c r="D12" s="146"/>
      <c r="E12" s="147"/>
      <c r="F12" s="147"/>
      <c r="G12" s="146"/>
      <c r="H12" s="53"/>
      <c r="I12" s="53"/>
      <c r="J12" s="441"/>
      <c r="K12" s="441"/>
      <c r="L12" s="441"/>
      <c r="M12" s="441"/>
      <c r="N12" s="432"/>
    </row>
    <row r="13" spans="1:14" ht="21" customHeight="1" x14ac:dyDescent="0.2">
      <c r="A13" s="304"/>
      <c r="B13" s="520" t="s">
        <v>78</v>
      </c>
      <c r="C13" s="521"/>
      <c r="D13" s="521"/>
      <c r="E13" s="521"/>
      <c r="F13" s="521"/>
      <c r="G13" s="521"/>
      <c r="H13" s="521"/>
      <c r="I13" s="521"/>
      <c r="J13" s="521"/>
      <c r="K13" s="521"/>
      <c r="L13" s="521"/>
      <c r="M13" s="707"/>
      <c r="N13" s="436"/>
    </row>
    <row r="14" spans="1:14" ht="89.25" x14ac:dyDescent="0.2">
      <c r="A14" s="304"/>
      <c r="B14" s="50" t="s">
        <v>34</v>
      </c>
      <c r="C14" s="50" t="s">
        <v>166</v>
      </c>
      <c r="D14" s="64" t="s">
        <v>6</v>
      </c>
      <c r="E14" s="63" t="s">
        <v>7</v>
      </c>
      <c r="F14" s="63" t="s">
        <v>8</v>
      </c>
      <c r="G14" s="64" t="s">
        <v>9</v>
      </c>
      <c r="H14" s="54">
        <v>47</v>
      </c>
      <c r="I14" s="54">
        <v>50</v>
      </c>
      <c r="J14" s="56">
        <f>I14/H14</f>
        <v>1.0638297872340425</v>
      </c>
      <c r="K14" s="439">
        <f>J14</f>
        <v>1.0638297872340425</v>
      </c>
      <c r="L14" s="444"/>
      <c r="M14" s="443" t="s">
        <v>32</v>
      </c>
      <c r="N14" s="63" t="s">
        <v>140</v>
      </c>
    </row>
    <row r="15" spans="1:14" ht="12.75" customHeight="1" x14ac:dyDescent="0.2">
      <c r="A15" s="304"/>
      <c r="B15" s="504" t="s">
        <v>292</v>
      </c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505"/>
      <c r="N15" s="506"/>
    </row>
    <row r="16" spans="1:14" ht="89.25" x14ac:dyDescent="0.2">
      <c r="A16" s="304"/>
      <c r="B16" s="445" t="s">
        <v>34</v>
      </c>
      <c r="C16" s="445" t="s">
        <v>165</v>
      </c>
      <c r="D16" s="347" t="s">
        <v>6</v>
      </c>
      <c r="E16" s="77" t="s">
        <v>7</v>
      </c>
      <c r="F16" s="77" t="s">
        <v>8</v>
      </c>
      <c r="G16" s="347" t="s">
        <v>9</v>
      </c>
      <c r="H16" s="77">
        <v>6</v>
      </c>
      <c r="I16" s="77">
        <v>7</v>
      </c>
      <c r="J16" s="406">
        <v>1.1000000000000001</v>
      </c>
      <c r="K16" s="406">
        <f>J16</f>
        <v>1.1000000000000001</v>
      </c>
      <c r="L16" s="446"/>
      <c r="M16" s="438" t="s">
        <v>32</v>
      </c>
      <c r="N16" s="63" t="s">
        <v>140</v>
      </c>
    </row>
    <row r="17" spans="1:14" ht="25.5" customHeight="1" x14ac:dyDescent="0.2">
      <c r="A17" s="304"/>
      <c r="B17" s="504" t="s">
        <v>337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5"/>
      <c r="N17" s="506"/>
    </row>
    <row r="18" spans="1:14" ht="89.25" x14ac:dyDescent="0.2">
      <c r="A18" s="304"/>
      <c r="B18" s="445" t="s">
        <v>34</v>
      </c>
      <c r="C18" s="445" t="s">
        <v>165</v>
      </c>
      <c r="D18" s="347" t="s">
        <v>6</v>
      </c>
      <c r="E18" s="77" t="s">
        <v>7</v>
      </c>
      <c r="F18" s="77" t="s">
        <v>8</v>
      </c>
      <c r="G18" s="347" t="s">
        <v>9</v>
      </c>
      <c r="H18" s="77">
        <v>2</v>
      </c>
      <c r="I18" s="77">
        <v>2</v>
      </c>
      <c r="J18" s="406">
        <v>1</v>
      </c>
      <c r="K18" s="406">
        <f>J18</f>
        <v>1</v>
      </c>
      <c r="L18" s="446"/>
      <c r="M18" s="438" t="s">
        <v>32</v>
      </c>
      <c r="N18" s="63" t="s">
        <v>140</v>
      </c>
    </row>
    <row r="19" spans="1:14" ht="12.75" customHeight="1" x14ac:dyDescent="0.2">
      <c r="A19" s="304"/>
      <c r="B19" s="516" t="s">
        <v>79</v>
      </c>
      <c r="C19" s="517"/>
      <c r="D19" s="517"/>
      <c r="E19" s="517"/>
      <c r="F19" s="517"/>
      <c r="G19" s="517"/>
      <c r="H19" s="517"/>
      <c r="I19" s="517"/>
      <c r="J19" s="517"/>
      <c r="K19" s="517"/>
      <c r="L19" s="517"/>
      <c r="M19" s="517"/>
      <c r="N19" s="518"/>
    </row>
    <row r="20" spans="1:14" ht="31.5" customHeight="1" x14ac:dyDescent="0.2">
      <c r="A20" s="304"/>
      <c r="B20" s="516" t="s">
        <v>311</v>
      </c>
      <c r="C20" s="517"/>
      <c r="D20" s="517"/>
      <c r="E20" s="517"/>
      <c r="F20" s="517"/>
      <c r="G20" s="517"/>
      <c r="H20" s="517"/>
      <c r="I20" s="517"/>
      <c r="J20" s="517"/>
      <c r="K20" s="517"/>
      <c r="L20" s="517"/>
      <c r="M20" s="517"/>
      <c r="N20" s="518"/>
    </row>
    <row r="21" spans="1:14" ht="76.5" x14ac:dyDescent="0.2">
      <c r="A21" s="338"/>
      <c r="B21" s="445" t="s">
        <v>35</v>
      </c>
      <c r="C21" s="445" t="s">
        <v>170</v>
      </c>
      <c r="D21" s="456" t="s">
        <v>6</v>
      </c>
      <c r="E21" s="445" t="s">
        <v>7</v>
      </c>
      <c r="F21" s="445" t="s">
        <v>8</v>
      </c>
      <c r="G21" s="456" t="s">
        <v>9</v>
      </c>
      <c r="H21" s="457">
        <v>10</v>
      </c>
      <c r="I21" s="457">
        <v>14</v>
      </c>
      <c r="J21" s="458">
        <v>1.1000000000000001</v>
      </c>
      <c r="K21" s="458">
        <f>J21</f>
        <v>1.1000000000000001</v>
      </c>
      <c r="L21" s="459"/>
      <c r="M21" s="457" t="s">
        <v>32</v>
      </c>
      <c r="N21" s="63" t="s">
        <v>140</v>
      </c>
    </row>
  </sheetData>
  <mergeCells count="9">
    <mergeCell ref="B20:N20"/>
    <mergeCell ref="B1:N1"/>
    <mergeCell ref="A4:A6"/>
    <mergeCell ref="B8:N8"/>
    <mergeCell ref="B13:M13"/>
    <mergeCell ref="B15:N15"/>
    <mergeCell ref="B19:N19"/>
    <mergeCell ref="B10:N10"/>
    <mergeCell ref="B17:N1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opLeftCell="A10" workbookViewId="0">
      <selection activeCell="E25" sqref="E25"/>
    </sheetView>
  </sheetViews>
  <sheetFormatPr defaultRowHeight="12.75" x14ac:dyDescent="0.2"/>
  <cols>
    <col min="1" max="1" width="32.140625" customWidth="1"/>
    <col min="2" max="2" width="26.8554687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412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x14ac:dyDescent="0.2">
      <c r="A4" s="550" t="s">
        <v>340</v>
      </c>
      <c r="B4" s="15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5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5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113.25" customHeight="1" x14ac:dyDescent="0.2">
      <c r="A7" s="551"/>
      <c r="B7" s="470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139</v>
      </c>
      <c r="I7" s="80">
        <v>139</v>
      </c>
      <c r="J7" s="41">
        <f>I7/H7</f>
        <v>1</v>
      </c>
      <c r="K7" s="466">
        <f>J7</f>
        <v>1</v>
      </c>
      <c r="L7" s="16"/>
      <c r="M7" s="16" t="s">
        <v>13</v>
      </c>
      <c r="N7" s="465" t="s">
        <v>140</v>
      </c>
    </row>
    <row r="8" spans="1:14" x14ac:dyDescent="0.2">
      <c r="A8" s="551"/>
      <c r="B8" s="15" t="s">
        <v>341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63.75" x14ac:dyDescent="0.2">
      <c r="A9" s="551"/>
      <c r="B9" s="470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4</v>
      </c>
      <c r="I9" s="80">
        <v>4</v>
      </c>
      <c r="J9" s="41">
        <f>I9/H9</f>
        <v>1</v>
      </c>
      <c r="K9" s="466">
        <f>J9</f>
        <v>1</v>
      </c>
      <c r="L9" s="16"/>
      <c r="M9" s="16" t="s">
        <v>13</v>
      </c>
      <c r="N9" s="465" t="s">
        <v>140</v>
      </c>
    </row>
    <row r="10" spans="1:14" x14ac:dyDescent="0.2">
      <c r="A10" s="419"/>
      <c r="B10" s="15" t="s">
        <v>66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ht="75.75" customHeight="1" x14ac:dyDescent="0.2">
      <c r="A11" s="419"/>
      <c r="B11" s="470" t="s">
        <v>31</v>
      </c>
      <c r="C11" s="61" t="s">
        <v>165</v>
      </c>
      <c r="D11" s="79" t="s">
        <v>6</v>
      </c>
      <c r="E11" s="46" t="s">
        <v>7</v>
      </c>
      <c r="F11" s="46" t="s">
        <v>8</v>
      </c>
      <c r="G11" s="79" t="s">
        <v>9</v>
      </c>
      <c r="H11" s="80">
        <v>13</v>
      </c>
      <c r="I11" s="80">
        <v>13</v>
      </c>
      <c r="J11" s="41">
        <f>I11/H11</f>
        <v>1</v>
      </c>
      <c r="K11" s="466">
        <f>J11</f>
        <v>1</v>
      </c>
      <c r="L11" s="16"/>
      <c r="M11" s="16" t="s">
        <v>13</v>
      </c>
      <c r="N11" s="465" t="s">
        <v>140</v>
      </c>
    </row>
    <row r="12" spans="1:14" x14ac:dyDescent="0.2">
      <c r="A12" s="26"/>
      <c r="B12" s="35" t="s">
        <v>85</v>
      </c>
      <c r="C12" s="241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40"/>
    </row>
    <row r="13" spans="1:14" x14ac:dyDescent="0.2">
      <c r="A13" s="23"/>
      <c r="B13" s="520" t="s">
        <v>109</v>
      </c>
      <c r="C13" s="521"/>
      <c r="D13" s="521"/>
      <c r="E13" s="521"/>
      <c r="F13" s="521"/>
      <c r="G13" s="521"/>
      <c r="H13" s="521"/>
      <c r="I13" s="521"/>
      <c r="J13" s="521"/>
      <c r="K13" s="522"/>
      <c r="L13" s="15"/>
      <c r="M13" s="15"/>
      <c r="N13" s="40"/>
    </row>
    <row r="14" spans="1:14" ht="63.75" x14ac:dyDescent="0.2">
      <c r="A14" s="23"/>
      <c r="B14" s="61" t="s">
        <v>34</v>
      </c>
      <c r="C14" s="61" t="s">
        <v>166</v>
      </c>
      <c r="D14" s="79" t="s">
        <v>6</v>
      </c>
      <c r="E14" s="46" t="s">
        <v>7</v>
      </c>
      <c r="F14" s="46" t="s">
        <v>8</v>
      </c>
      <c r="G14" s="79" t="s">
        <v>9</v>
      </c>
      <c r="H14" s="79">
        <v>191</v>
      </c>
      <c r="I14" s="79">
        <v>191</v>
      </c>
      <c r="J14" s="41">
        <f>I14/H14</f>
        <v>1</v>
      </c>
      <c r="K14" s="466">
        <f>J14</f>
        <v>1</v>
      </c>
      <c r="L14" s="16"/>
      <c r="M14" s="16" t="s">
        <v>13</v>
      </c>
      <c r="N14" s="465" t="s">
        <v>140</v>
      </c>
    </row>
    <row r="15" spans="1:14" x14ac:dyDescent="0.2">
      <c r="A15" s="23"/>
      <c r="B15" s="520" t="s">
        <v>66</v>
      </c>
      <c r="C15" s="521"/>
      <c r="D15" s="521"/>
      <c r="E15" s="521"/>
      <c r="F15" s="521"/>
      <c r="G15" s="521"/>
      <c r="H15" s="521"/>
      <c r="I15" s="521"/>
      <c r="J15" s="521"/>
      <c r="K15" s="522"/>
      <c r="L15" s="15"/>
      <c r="M15" s="15"/>
      <c r="N15" s="40"/>
    </row>
    <row r="16" spans="1:14" ht="63.75" x14ac:dyDescent="0.2">
      <c r="A16" s="23"/>
      <c r="B16" s="61" t="s">
        <v>34</v>
      </c>
      <c r="C16" s="61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22</v>
      </c>
      <c r="I16" s="79">
        <v>22</v>
      </c>
      <c r="J16" s="41">
        <f>I16/H16</f>
        <v>1</v>
      </c>
      <c r="K16" s="466">
        <f>J16</f>
        <v>1</v>
      </c>
      <c r="L16" s="16"/>
      <c r="M16" s="16" t="s">
        <v>13</v>
      </c>
      <c r="N16" s="465" t="s">
        <v>140</v>
      </c>
    </row>
    <row r="17" spans="1:14" x14ac:dyDescent="0.2">
      <c r="A17" s="23"/>
      <c r="B17" s="504" t="s">
        <v>27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5"/>
      <c r="N17" s="506"/>
    </row>
    <row r="18" spans="1:14" ht="63.75" x14ac:dyDescent="0.2">
      <c r="A18" s="23"/>
      <c r="B18" s="63" t="s">
        <v>34</v>
      </c>
      <c r="C18" s="63" t="s">
        <v>166</v>
      </c>
      <c r="D18" s="79" t="s">
        <v>6</v>
      </c>
      <c r="E18" s="46" t="s">
        <v>7</v>
      </c>
      <c r="F18" s="46" t="s">
        <v>8</v>
      </c>
      <c r="G18" s="79" t="s">
        <v>9</v>
      </c>
      <c r="H18" s="79">
        <v>2</v>
      </c>
      <c r="I18" s="79">
        <v>2</v>
      </c>
      <c r="J18" s="45">
        <f>I18/H18</f>
        <v>1</v>
      </c>
      <c r="K18" s="45">
        <f>J18</f>
        <v>1</v>
      </c>
      <c r="L18" s="464"/>
      <c r="M18" s="464" t="s">
        <v>13</v>
      </c>
      <c r="N18" s="465" t="s">
        <v>140</v>
      </c>
    </row>
    <row r="19" spans="1:14" x14ac:dyDescent="0.2">
      <c r="A19" s="23"/>
      <c r="B19" s="504" t="s">
        <v>43</v>
      </c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6"/>
    </row>
    <row r="20" spans="1:14" ht="63.75" x14ac:dyDescent="0.2">
      <c r="A20" s="23"/>
      <c r="B20" s="63" t="s">
        <v>34</v>
      </c>
      <c r="C20" s="63" t="s">
        <v>166</v>
      </c>
      <c r="D20" s="79" t="s">
        <v>6</v>
      </c>
      <c r="E20" s="46" t="s">
        <v>7</v>
      </c>
      <c r="F20" s="46" t="s">
        <v>8</v>
      </c>
      <c r="G20" s="79" t="s">
        <v>9</v>
      </c>
      <c r="H20" s="79">
        <v>3</v>
      </c>
      <c r="I20" s="79">
        <v>3</v>
      </c>
      <c r="J20" s="45">
        <f>I20/H20</f>
        <v>1</v>
      </c>
      <c r="K20" s="45">
        <f>J20</f>
        <v>1</v>
      </c>
      <c r="L20" s="464"/>
      <c r="M20" s="464" t="s">
        <v>13</v>
      </c>
      <c r="N20" s="465" t="s">
        <v>140</v>
      </c>
    </row>
    <row r="21" spans="1:14" x14ac:dyDescent="0.2">
      <c r="A21" s="23"/>
      <c r="B21" s="504" t="s">
        <v>42</v>
      </c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6"/>
    </row>
    <row r="22" spans="1:14" ht="63.75" x14ac:dyDescent="0.2">
      <c r="A22" s="23"/>
      <c r="B22" s="63" t="s">
        <v>34</v>
      </c>
      <c r="C22" s="63" t="s">
        <v>166</v>
      </c>
      <c r="D22" s="79" t="s">
        <v>6</v>
      </c>
      <c r="E22" s="46" t="s">
        <v>7</v>
      </c>
      <c r="F22" s="46" t="s">
        <v>8</v>
      </c>
      <c r="G22" s="79" t="s">
        <v>9</v>
      </c>
      <c r="H22" s="79">
        <v>2</v>
      </c>
      <c r="I22" s="79">
        <v>2</v>
      </c>
      <c r="J22" s="45">
        <f>I22/H22</f>
        <v>1</v>
      </c>
      <c r="K22" s="45">
        <f>J22</f>
        <v>1</v>
      </c>
      <c r="L22" s="464"/>
      <c r="M22" s="464" t="s">
        <v>13</v>
      </c>
      <c r="N22" s="465" t="s">
        <v>140</v>
      </c>
    </row>
    <row r="23" spans="1:14" x14ac:dyDescent="0.2">
      <c r="A23" s="23"/>
      <c r="B23" s="145" t="s">
        <v>79</v>
      </c>
      <c r="C23" s="145"/>
      <c r="D23" s="146"/>
      <c r="E23" s="147"/>
      <c r="F23" s="147"/>
      <c r="G23" s="146"/>
      <c r="H23" s="53"/>
      <c r="I23" s="53"/>
      <c r="J23" s="467"/>
      <c r="K23" s="467"/>
      <c r="L23" s="467"/>
      <c r="M23" s="467"/>
      <c r="N23" s="461"/>
    </row>
    <row r="24" spans="1:14" x14ac:dyDescent="0.2">
      <c r="A24" s="23"/>
      <c r="B24" s="504" t="s">
        <v>342</v>
      </c>
      <c r="C24" s="505"/>
      <c r="D24" s="505"/>
      <c r="E24" s="505"/>
      <c r="F24" s="505"/>
      <c r="G24" s="505"/>
      <c r="H24" s="505"/>
      <c r="I24" s="505"/>
      <c r="J24" s="505"/>
      <c r="K24" s="505"/>
      <c r="L24" s="505"/>
      <c r="M24" s="505"/>
      <c r="N24" s="506"/>
    </row>
    <row r="25" spans="1:14" ht="111" customHeight="1" x14ac:dyDescent="0.2">
      <c r="A25" s="23"/>
      <c r="B25" s="63" t="s">
        <v>35</v>
      </c>
      <c r="C25" s="50" t="s">
        <v>170</v>
      </c>
      <c r="D25" s="64" t="s">
        <v>6</v>
      </c>
      <c r="E25" s="63" t="s">
        <v>7</v>
      </c>
      <c r="F25" s="63" t="s">
        <v>8</v>
      </c>
      <c r="G25" s="64" t="s">
        <v>9</v>
      </c>
      <c r="H25" s="54">
        <v>29</v>
      </c>
      <c r="I25" s="54">
        <v>29</v>
      </c>
      <c r="J25" s="56">
        <f>I25/H25</f>
        <v>1</v>
      </c>
      <c r="K25" s="465">
        <f>J25</f>
        <v>1</v>
      </c>
      <c r="L25" s="468"/>
      <c r="M25" s="469" t="s">
        <v>32</v>
      </c>
      <c r="N25" s="465" t="s">
        <v>140</v>
      </c>
    </row>
    <row r="26" spans="1:14" ht="21.75" customHeight="1" x14ac:dyDescent="0.2">
      <c r="A26" s="23"/>
      <c r="B26" s="504" t="s">
        <v>41</v>
      </c>
      <c r="C26" s="505"/>
      <c r="D26" s="505"/>
      <c r="E26" s="505"/>
      <c r="F26" s="505"/>
      <c r="G26" s="505"/>
      <c r="H26" s="505"/>
      <c r="I26" s="505"/>
      <c r="J26" s="505"/>
      <c r="K26" s="505"/>
      <c r="L26" s="505"/>
      <c r="M26" s="505"/>
      <c r="N26" s="506"/>
    </row>
    <row r="27" spans="1:14" ht="83.25" customHeight="1" x14ac:dyDescent="0.2">
      <c r="A27" s="23"/>
      <c r="B27" s="63" t="s">
        <v>35</v>
      </c>
      <c r="C27" s="50" t="s">
        <v>170</v>
      </c>
      <c r="D27" s="64" t="s">
        <v>6</v>
      </c>
      <c r="E27" s="63" t="s">
        <v>7</v>
      </c>
      <c r="F27" s="63" t="s">
        <v>8</v>
      </c>
      <c r="G27" s="64" t="s">
        <v>9</v>
      </c>
      <c r="H27" s="54">
        <v>1</v>
      </c>
      <c r="I27" s="54">
        <v>1</v>
      </c>
      <c r="J27" s="56">
        <f>I27/H27</f>
        <v>1</v>
      </c>
      <c r="K27" s="465">
        <f>J27</f>
        <v>1</v>
      </c>
      <c r="L27" s="468"/>
      <c r="M27" s="469" t="s">
        <v>32</v>
      </c>
      <c r="N27" s="465" t="s">
        <v>140</v>
      </c>
    </row>
    <row r="28" spans="1:14" x14ac:dyDescent="0.2">
      <c r="A28" s="23"/>
      <c r="B28" s="516" t="s">
        <v>80</v>
      </c>
      <c r="C28" s="517"/>
      <c r="D28" s="517"/>
      <c r="E28" s="517"/>
      <c r="F28" s="517"/>
      <c r="G28" s="517"/>
      <c r="H28" s="517"/>
      <c r="I28" s="517"/>
      <c r="J28" s="517"/>
      <c r="K28" s="517"/>
      <c r="L28" s="517"/>
      <c r="M28" s="517"/>
      <c r="N28" s="518"/>
    </row>
    <row r="29" spans="1:14" x14ac:dyDescent="0.2">
      <c r="A29" s="23"/>
      <c r="B29" s="499" t="s">
        <v>193</v>
      </c>
      <c r="C29" s="500"/>
      <c r="D29" s="500"/>
      <c r="E29" s="500"/>
      <c r="F29" s="500"/>
      <c r="G29" s="500"/>
      <c r="H29" s="500"/>
      <c r="I29" s="500"/>
      <c r="J29" s="500"/>
      <c r="K29" s="500"/>
      <c r="L29" s="500"/>
      <c r="M29" s="500"/>
      <c r="N29" s="501"/>
    </row>
    <row r="30" spans="1:14" ht="60" x14ac:dyDescent="0.2">
      <c r="A30" s="23"/>
      <c r="B30" s="491" t="s">
        <v>47</v>
      </c>
      <c r="C30" s="462" t="s">
        <v>167</v>
      </c>
      <c r="D30" s="493" t="s">
        <v>6</v>
      </c>
      <c r="E30" s="128" t="s">
        <v>7</v>
      </c>
      <c r="F30" s="128" t="s">
        <v>16</v>
      </c>
      <c r="G30" s="96" t="s">
        <v>24</v>
      </c>
      <c r="H30" s="128">
        <v>10506</v>
      </c>
      <c r="I30" s="128">
        <v>5370</v>
      </c>
      <c r="J30" s="143">
        <f>I30/H30</f>
        <v>0.51113649343232437</v>
      </c>
      <c r="K30" s="495">
        <f>(J30+J31)/2</f>
        <v>0.75556824671616218</v>
      </c>
      <c r="L30" s="93" t="s">
        <v>38</v>
      </c>
      <c r="M30" s="128" t="s">
        <v>39</v>
      </c>
      <c r="N30" s="497" t="s">
        <v>143</v>
      </c>
    </row>
    <row r="31" spans="1:14" ht="36" x14ac:dyDescent="0.2">
      <c r="A31" s="23"/>
      <c r="B31" s="492"/>
      <c r="C31" s="463"/>
      <c r="D31" s="494"/>
      <c r="E31" s="128" t="s">
        <v>7</v>
      </c>
      <c r="F31" s="128" t="s">
        <v>8</v>
      </c>
      <c r="G31" s="96" t="s">
        <v>9</v>
      </c>
      <c r="H31" s="128">
        <v>105</v>
      </c>
      <c r="I31" s="128">
        <v>105</v>
      </c>
      <c r="J31" s="143">
        <f>I31/H31</f>
        <v>1</v>
      </c>
      <c r="K31" s="496"/>
      <c r="L31" s="144"/>
      <c r="M31" s="93" t="s">
        <v>315</v>
      </c>
      <c r="N31" s="498"/>
    </row>
    <row r="32" spans="1:14" x14ac:dyDescent="0.2">
      <c r="A32" s="23"/>
      <c r="B32" s="499" t="s">
        <v>225</v>
      </c>
      <c r="C32" s="500"/>
      <c r="D32" s="500"/>
      <c r="E32" s="500"/>
      <c r="F32" s="500"/>
      <c r="G32" s="500"/>
      <c r="H32" s="500"/>
      <c r="I32" s="500"/>
      <c r="J32" s="500"/>
      <c r="K32" s="500"/>
      <c r="L32" s="500"/>
      <c r="M32" s="500"/>
      <c r="N32" s="501"/>
    </row>
    <row r="33" spans="1:14" ht="60" x14ac:dyDescent="0.2">
      <c r="A33" s="23"/>
      <c r="B33" s="491" t="s">
        <v>47</v>
      </c>
      <c r="C33" s="462" t="s">
        <v>167</v>
      </c>
      <c r="D33" s="493" t="s">
        <v>6</v>
      </c>
      <c r="E33" s="128" t="s">
        <v>7</v>
      </c>
      <c r="F33" s="128" t="s">
        <v>16</v>
      </c>
      <c r="G33" s="96" t="s">
        <v>24</v>
      </c>
      <c r="H33" s="128">
        <v>2244</v>
      </c>
      <c r="I33" s="128">
        <v>2559</v>
      </c>
      <c r="J33" s="143">
        <v>1.1000000000000001</v>
      </c>
      <c r="K33" s="495">
        <f>(J33+J34)/2</f>
        <v>1.1000000000000001</v>
      </c>
      <c r="L33" s="93" t="s">
        <v>38</v>
      </c>
      <c r="M33" s="128" t="s">
        <v>39</v>
      </c>
      <c r="N33" s="497" t="s">
        <v>140</v>
      </c>
    </row>
    <row r="34" spans="1:14" ht="36" x14ac:dyDescent="0.2">
      <c r="A34" s="23"/>
      <c r="B34" s="492"/>
      <c r="C34" s="463"/>
      <c r="D34" s="494"/>
      <c r="E34" s="128" t="s">
        <v>7</v>
      </c>
      <c r="F34" s="128" t="s">
        <v>8</v>
      </c>
      <c r="G34" s="96" t="s">
        <v>9</v>
      </c>
      <c r="H34" s="128">
        <v>25</v>
      </c>
      <c r="I34" s="128">
        <v>60</v>
      </c>
      <c r="J34" s="143">
        <v>1.1000000000000001</v>
      </c>
      <c r="K34" s="496"/>
      <c r="L34" s="144"/>
      <c r="M34" s="93" t="s">
        <v>315</v>
      </c>
      <c r="N34" s="498"/>
    </row>
    <row r="35" spans="1:14" x14ac:dyDescent="0.2">
      <c r="A35" s="23"/>
      <c r="B35" s="499" t="s">
        <v>195</v>
      </c>
      <c r="C35" s="500"/>
      <c r="D35" s="500"/>
      <c r="E35" s="500"/>
      <c r="F35" s="500"/>
      <c r="G35" s="500"/>
      <c r="H35" s="500"/>
      <c r="I35" s="500"/>
      <c r="J35" s="500"/>
      <c r="K35" s="500"/>
      <c r="L35" s="500"/>
      <c r="M35" s="500"/>
      <c r="N35" s="501"/>
    </row>
    <row r="36" spans="1:14" ht="60" x14ac:dyDescent="0.2">
      <c r="A36" s="23"/>
      <c r="B36" s="491" t="s">
        <v>47</v>
      </c>
      <c r="C36" s="462" t="s">
        <v>167</v>
      </c>
      <c r="D36" s="493" t="s">
        <v>6</v>
      </c>
      <c r="E36" s="128" t="s">
        <v>7</v>
      </c>
      <c r="F36" s="128" t="s">
        <v>16</v>
      </c>
      <c r="G36" s="96" t="s">
        <v>24</v>
      </c>
      <c r="H36" s="128">
        <v>29868</v>
      </c>
      <c r="I36" s="128">
        <v>15381</v>
      </c>
      <c r="J36" s="143">
        <f>I36/H36</f>
        <v>0.51496584973885096</v>
      </c>
      <c r="K36" s="495">
        <f>(J36+J37)/2</f>
        <v>0.78985702558884996</v>
      </c>
      <c r="L36" s="93" t="s">
        <v>38</v>
      </c>
      <c r="M36" s="128" t="s">
        <v>39</v>
      </c>
      <c r="N36" s="497" t="s">
        <v>143</v>
      </c>
    </row>
    <row r="37" spans="1:14" ht="36" x14ac:dyDescent="0.2">
      <c r="A37" s="23"/>
      <c r="B37" s="492"/>
      <c r="C37" s="463"/>
      <c r="D37" s="494"/>
      <c r="E37" s="128" t="s">
        <v>7</v>
      </c>
      <c r="F37" s="128" t="s">
        <v>8</v>
      </c>
      <c r="G37" s="96" t="s">
        <v>9</v>
      </c>
      <c r="H37" s="128">
        <v>139</v>
      </c>
      <c r="I37" s="128">
        <v>148</v>
      </c>
      <c r="J37" s="143">
        <f>I37/H37</f>
        <v>1.064748201438849</v>
      </c>
      <c r="K37" s="496"/>
      <c r="L37" s="144"/>
      <c r="M37" s="93" t="s">
        <v>315</v>
      </c>
      <c r="N37" s="498"/>
    </row>
    <row r="38" spans="1:14" x14ac:dyDescent="0.2">
      <c r="A38" s="23"/>
      <c r="B38" s="499" t="s">
        <v>197</v>
      </c>
      <c r="C38" s="500"/>
      <c r="D38" s="500"/>
      <c r="E38" s="500"/>
      <c r="F38" s="500"/>
      <c r="G38" s="500"/>
      <c r="H38" s="500"/>
      <c r="I38" s="500"/>
      <c r="J38" s="500"/>
      <c r="K38" s="500"/>
      <c r="L38" s="500"/>
      <c r="M38" s="500"/>
      <c r="N38" s="501"/>
    </row>
    <row r="39" spans="1:14" ht="60" x14ac:dyDescent="0.2">
      <c r="A39" s="23"/>
      <c r="B39" s="491" t="s">
        <v>47</v>
      </c>
      <c r="C39" s="462" t="s">
        <v>167</v>
      </c>
      <c r="D39" s="493" t="s">
        <v>6</v>
      </c>
      <c r="E39" s="128" t="s">
        <v>7</v>
      </c>
      <c r="F39" s="128" t="s">
        <v>16</v>
      </c>
      <c r="G39" s="96" t="s">
        <v>24</v>
      </c>
      <c r="H39" s="128">
        <v>1292</v>
      </c>
      <c r="I39" s="128">
        <v>606</v>
      </c>
      <c r="J39" s="143">
        <f>I39/H39</f>
        <v>0.46904024767801855</v>
      </c>
      <c r="K39" s="495">
        <f>(J39+J40)/2</f>
        <v>0.73452012383900933</v>
      </c>
      <c r="L39" s="93" t="s">
        <v>38</v>
      </c>
      <c r="M39" s="128" t="s">
        <v>39</v>
      </c>
      <c r="N39" s="497" t="s">
        <v>143</v>
      </c>
    </row>
    <row r="40" spans="1:14" ht="36" x14ac:dyDescent="0.2">
      <c r="A40" s="23"/>
      <c r="B40" s="492"/>
      <c r="C40" s="463"/>
      <c r="D40" s="494"/>
      <c r="E40" s="128" t="s">
        <v>7</v>
      </c>
      <c r="F40" s="128" t="s">
        <v>8</v>
      </c>
      <c r="G40" s="96" t="s">
        <v>9</v>
      </c>
      <c r="H40" s="128">
        <v>38</v>
      </c>
      <c r="I40" s="128">
        <v>38</v>
      </c>
      <c r="J40" s="143">
        <f>I40/H40</f>
        <v>1</v>
      </c>
      <c r="K40" s="496"/>
      <c r="L40" s="144"/>
      <c r="M40" s="93" t="s">
        <v>315</v>
      </c>
      <c r="N40" s="498"/>
    </row>
    <row r="41" spans="1:14" x14ac:dyDescent="0.2">
      <c r="A41" s="106"/>
      <c r="B41" s="499" t="s">
        <v>194</v>
      </c>
      <c r="C41" s="500"/>
      <c r="D41" s="500"/>
      <c r="E41" s="500"/>
      <c r="F41" s="500"/>
      <c r="G41" s="500"/>
      <c r="H41" s="500"/>
      <c r="I41" s="500"/>
      <c r="J41" s="500"/>
      <c r="K41" s="500"/>
      <c r="L41" s="500"/>
      <c r="M41" s="500"/>
      <c r="N41" s="501"/>
    </row>
    <row r="42" spans="1:14" ht="60" x14ac:dyDescent="0.2">
      <c r="A42" s="106"/>
      <c r="B42" s="491" t="s">
        <v>47</v>
      </c>
      <c r="C42" s="462" t="s">
        <v>167</v>
      </c>
      <c r="D42" s="493" t="s">
        <v>6</v>
      </c>
      <c r="E42" s="128" t="s">
        <v>7</v>
      </c>
      <c r="F42" s="128" t="s">
        <v>16</v>
      </c>
      <c r="G42" s="96" t="s">
        <v>24</v>
      </c>
      <c r="H42" s="128">
        <v>90</v>
      </c>
      <c r="I42" s="128">
        <v>90</v>
      </c>
      <c r="J42" s="143">
        <f>I42/H42</f>
        <v>1</v>
      </c>
      <c r="K42" s="495">
        <f>(J42+J43)/2</f>
        <v>1</v>
      </c>
      <c r="L42" s="93" t="s">
        <v>38</v>
      </c>
      <c r="M42" s="128" t="s">
        <v>39</v>
      </c>
      <c r="N42" s="497" t="s">
        <v>140</v>
      </c>
    </row>
    <row r="43" spans="1:14" ht="36" x14ac:dyDescent="0.2">
      <c r="A43" s="106"/>
      <c r="B43" s="492"/>
      <c r="C43" s="463"/>
      <c r="D43" s="494"/>
      <c r="E43" s="128" t="s">
        <v>7</v>
      </c>
      <c r="F43" s="128" t="s">
        <v>8</v>
      </c>
      <c r="G43" s="96" t="s">
        <v>9</v>
      </c>
      <c r="H43" s="128">
        <v>9</v>
      </c>
      <c r="I43" s="128">
        <v>9</v>
      </c>
      <c r="J43" s="143">
        <f>I43/H43</f>
        <v>1</v>
      </c>
      <c r="K43" s="496"/>
      <c r="L43" s="144"/>
      <c r="M43" s="93" t="s">
        <v>315</v>
      </c>
      <c r="N43" s="498"/>
    </row>
    <row r="44" spans="1:14" x14ac:dyDescent="0.2">
      <c r="A44" s="106"/>
      <c r="B44" s="499" t="s">
        <v>196</v>
      </c>
      <c r="C44" s="500"/>
      <c r="D44" s="500"/>
      <c r="E44" s="500"/>
      <c r="F44" s="500"/>
      <c r="G44" s="500"/>
      <c r="H44" s="500"/>
      <c r="I44" s="500"/>
      <c r="J44" s="500"/>
      <c r="K44" s="500"/>
      <c r="L44" s="500"/>
      <c r="M44" s="500"/>
      <c r="N44" s="501"/>
    </row>
    <row r="45" spans="1:14" ht="60" x14ac:dyDescent="0.2">
      <c r="A45" s="106"/>
      <c r="B45" s="491" t="s">
        <v>47</v>
      </c>
      <c r="C45" s="462" t="s">
        <v>167</v>
      </c>
      <c r="D45" s="493" t="s">
        <v>6</v>
      </c>
      <c r="E45" s="128" t="s">
        <v>7</v>
      </c>
      <c r="F45" s="128" t="s">
        <v>16</v>
      </c>
      <c r="G45" s="96" t="s">
        <v>24</v>
      </c>
      <c r="H45" s="128">
        <v>1156</v>
      </c>
      <c r="I45" s="128">
        <v>612</v>
      </c>
      <c r="J45" s="143">
        <f>I45/H45</f>
        <v>0.52941176470588236</v>
      </c>
      <c r="K45" s="495">
        <f>(J45+J46)/2</f>
        <v>0.76470588235294112</v>
      </c>
      <c r="L45" s="93" t="s">
        <v>38</v>
      </c>
      <c r="M45" s="128" t="s">
        <v>39</v>
      </c>
      <c r="N45" s="497" t="s">
        <v>143</v>
      </c>
    </row>
    <row r="46" spans="1:14" ht="36" x14ac:dyDescent="0.2">
      <c r="A46" s="106"/>
      <c r="B46" s="492"/>
      <c r="C46" s="463"/>
      <c r="D46" s="494"/>
      <c r="E46" s="128" t="s">
        <v>7</v>
      </c>
      <c r="F46" s="128" t="s">
        <v>8</v>
      </c>
      <c r="G46" s="96" t="s">
        <v>9</v>
      </c>
      <c r="H46" s="128">
        <v>17</v>
      </c>
      <c r="I46" s="128">
        <v>17</v>
      </c>
      <c r="J46" s="143">
        <f>I46/H46</f>
        <v>1</v>
      </c>
      <c r="K46" s="496"/>
      <c r="L46" s="144"/>
      <c r="M46" s="93" t="s">
        <v>315</v>
      </c>
      <c r="N46" s="498"/>
    </row>
    <row r="47" spans="1:14" x14ac:dyDescent="0.2">
      <c r="B47" s="504" t="s">
        <v>81</v>
      </c>
      <c r="C47" s="505"/>
      <c r="D47" s="505"/>
      <c r="E47" s="505"/>
      <c r="F47" s="505"/>
      <c r="G47" s="505"/>
      <c r="H47" s="505"/>
      <c r="I47" s="505"/>
      <c r="J47" s="505"/>
      <c r="K47" s="505"/>
      <c r="L47" s="505"/>
      <c r="M47" s="505"/>
      <c r="N47" s="506"/>
    </row>
    <row r="48" spans="1:14" x14ac:dyDescent="0.2">
      <c r="B48" s="507" t="s">
        <v>82</v>
      </c>
      <c r="C48" s="508"/>
      <c r="D48" s="508"/>
      <c r="E48" s="508"/>
      <c r="F48" s="508"/>
      <c r="G48" s="508"/>
      <c r="H48" s="508"/>
      <c r="I48" s="508"/>
      <c r="J48" s="508"/>
      <c r="K48" s="508"/>
      <c r="L48" s="508"/>
      <c r="M48" s="508"/>
      <c r="N48" s="509"/>
    </row>
    <row r="49" spans="2:14" ht="76.5" x14ac:dyDescent="0.2">
      <c r="B49" s="510" t="s">
        <v>83</v>
      </c>
      <c r="C49" s="605" t="s">
        <v>308</v>
      </c>
      <c r="D49" s="502" t="s">
        <v>62</v>
      </c>
      <c r="E49" s="46" t="s">
        <v>68</v>
      </c>
      <c r="F49" s="63" t="s">
        <v>98</v>
      </c>
      <c r="G49" s="63" t="s">
        <v>63</v>
      </c>
      <c r="H49" s="464">
        <v>100</v>
      </c>
      <c r="I49" s="464">
        <v>100</v>
      </c>
      <c r="J49" s="41">
        <f>I49/H49</f>
        <v>1</v>
      </c>
      <c r="K49" s="495">
        <f>(J49+J50)/2</f>
        <v>0.8775735294117647</v>
      </c>
      <c r="L49" s="185" t="s">
        <v>38</v>
      </c>
      <c r="M49" s="502" t="s">
        <v>64</v>
      </c>
      <c r="N49" s="497" t="s">
        <v>143</v>
      </c>
    </row>
    <row r="50" spans="2:14" ht="25.5" x14ac:dyDescent="0.2">
      <c r="B50" s="511"/>
      <c r="C50" s="606"/>
      <c r="D50" s="503"/>
      <c r="E50" s="152" t="s">
        <v>7</v>
      </c>
      <c r="F50" s="63" t="s">
        <v>146</v>
      </c>
      <c r="G50" s="64" t="s">
        <v>65</v>
      </c>
      <c r="H50" s="464">
        <v>1360</v>
      </c>
      <c r="I50" s="464">
        <v>1027</v>
      </c>
      <c r="J50" s="41">
        <f>I50/H50</f>
        <v>0.75514705882352939</v>
      </c>
      <c r="K50" s="496"/>
      <c r="L50" s="186"/>
      <c r="M50" s="503"/>
      <c r="N50" s="498"/>
    </row>
  </sheetData>
  <mergeCells count="48">
    <mergeCell ref="B19:N19"/>
    <mergeCell ref="B26:N26"/>
    <mergeCell ref="B41:N41"/>
    <mergeCell ref="B42:B43"/>
    <mergeCell ref="D42:D43"/>
    <mergeCell ref="K42:K43"/>
    <mergeCell ref="B39:B40"/>
    <mergeCell ref="D39:D40"/>
    <mergeCell ref="K39:K40"/>
    <mergeCell ref="N39:N40"/>
    <mergeCell ref="B48:N48"/>
    <mergeCell ref="B49:B50"/>
    <mergeCell ref="C49:C50"/>
    <mergeCell ref="D49:D50"/>
    <mergeCell ref="K49:K50"/>
    <mergeCell ref="M49:M50"/>
    <mergeCell ref="N49:N50"/>
    <mergeCell ref="N42:N43"/>
    <mergeCell ref="B47:N47"/>
    <mergeCell ref="B45:B46"/>
    <mergeCell ref="D45:D46"/>
    <mergeCell ref="K45:K46"/>
    <mergeCell ref="N45:N46"/>
    <mergeCell ref="B35:N35"/>
    <mergeCell ref="B36:B37"/>
    <mergeCell ref="D36:D37"/>
    <mergeCell ref="K36:K37"/>
    <mergeCell ref="N36:N37"/>
    <mergeCell ref="B38:N38"/>
    <mergeCell ref="B30:B31"/>
    <mergeCell ref="D30:D31"/>
    <mergeCell ref="K30:K31"/>
    <mergeCell ref="N30:N31"/>
    <mergeCell ref="B32:N32"/>
    <mergeCell ref="B33:B34"/>
    <mergeCell ref="D33:D34"/>
    <mergeCell ref="K33:K34"/>
    <mergeCell ref="N33:N34"/>
    <mergeCell ref="B1:N1"/>
    <mergeCell ref="B13:K13"/>
    <mergeCell ref="B15:K15"/>
    <mergeCell ref="B17:N17"/>
    <mergeCell ref="A4:A9"/>
    <mergeCell ref="B44:N44"/>
    <mergeCell ref="B21:N21"/>
    <mergeCell ref="B24:N24"/>
    <mergeCell ref="B28:N28"/>
    <mergeCell ref="B29:N29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N41"/>
  <sheetViews>
    <sheetView topLeftCell="A19" workbookViewId="0">
      <selection activeCell="U32" sqref="U32"/>
    </sheetView>
  </sheetViews>
  <sheetFormatPr defaultRowHeight="12.75" x14ac:dyDescent="0.2"/>
  <cols>
    <col min="1" max="1" width="27.5703125" customWidth="1"/>
    <col min="2" max="2" width="23.42578125" customWidth="1"/>
    <col min="13" max="13" width="11.42578125" customWidth="1"/>
  </cols>
  <sheetData>
    <row r="1" spans="1:14" ht="18.75" x14ac:dyDescent="0.2">
      <c r="B1" s="519" t="s">
        <v>276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157.5" x14ac:dyDescent="0.2">
      <c r="A2" s="5" t="s">
        <v>74</v>
      </c>
      <c r="B2" s="5" t="s">
        <v>0</v>
      </c>
      <c r="C2" s="5" t="s">
        <v>160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14</v>
      </c>
      <c r="I2" s="17" t="s">
        <v>15</v>
      </c>
      <c r="J2" s="17" t="s">
        <v>19</v>
      </c>
      <c r="K2" s="17" t="s">
        <v>20</v>
      </c>
      <c r="L2" s="17" t="s">
        <v>5</v>
      </c>
      <c r="M2" s="5" t="s">
        <v>12</v>
      </c>
      <c r="N2" s="5" t="s">
        <v>18</v>
      </c>
    </row>
    <row r="3" spans="1:1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4">
        <v>7</v>
      </c>
      <c r="H3" s="4">
        <v>8</v>
      </c>
      <c r="I3" s="18">
        <v>9</v>
      </c>
      <c r="J3" s="18">
        <v>10</v>
      </c>
      <c r="K3" s="18">
        <v>11</v>
      </c>
      <c r="L3" s="4">
        <v>12</v>
      </c>
      <c r="M3" s="20">
        <v>13</v>
      </c>
      <c r="N3" s="4">
        <v>14</v>
      </c>
    </row>
    <row r="4" spans="1:14" x14ac:dyDescent="0.2">
      <c r="A4" s="550" t="s">
        <v>338</v>
      </c>
      <c r="B4" s="117" t="s">
        <v>17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40"/>
    </row>
    <row r="5" spans="1:14" x14ac:dyDescent="0.2">
      <c r="A5" s="551"/>
      <c r="B5" s="117" t="s">
        <v>174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40"/>
    </row>
    <row r="6" spans="1:14" x14ac:dyDescent="0.2">
      <c r="A6" s="551"/>
      <c r="B6" s="117" t="s">
        <v>22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0"/>
    </row>
    <row r="7" spans="1:14" ht="63.75" x14ac:dyDescent="0.2">
      <c r="A7" s="551"/>
      <c r="B7" s="61" t="s">
        <v>31</v>
      </c>
      <c r="C7" s="61" t="s">
        <v>165</v>
      </c>
      <c r="D7" s="79" t="s">
        <v>6</v>
      </c>
      <c r="E7" s="46" t="s">
        <v>7</v>
      </c>
      <c r="F7" s="46" t="s">
        <v>8</v>
      </c>
      <c r="G7" s="79" t="s">
        <v>9</v>
      </c>
      <c r="H7" s="80">
        <v>124</v>
      </c>
      <c r="I7" s="80">
        <v>131</v>
      </c>
      <c r="J7" s="41">
        <f>I7/H7</f>
        <v>1.0564516129032258</v>
      </c>
      <c r="K7" s="440">
        <f>J7</f>
        <v>1.0564516129032258</v>
      </c>
      <c r="L7" s="16"/>
      <c r="M7" s="16" t="s">
        <v>13</v>
      </c>
      <c r="N7" s="439" t="s">
        <v>140</v>
      </c>
    </row>
    <row r="8" spans="1:14" x14ac:dyDescent="0.2">
      <c r="A8" s="419"/>
      <c r="B8" s="117" t="s">
        <v>27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40"/>
    </row>
    <row r="9" spans="1:14" ht="63.75" x14ac:dyDescent="0.2">
      <c r="A9" s="419"/>
      <c r="B9" s="61" t="s">
        <v>31</v>
      </c>
      <c r="C9" s="61" t="s">
        <v>165</v>
      </c>
      <c r="D9" s="79" t="s">
        <v>6</v>
      </c>
      <c r="E9" s="46" t="s">
        <v>7</v>
      </c>
      <c r="F9" s="46" t="s">
        <v>8</v>
      </c>
      <c r="G9" s="79" t="s">
        <v>9</v>
      </c>
      <c r="H9" s="80">
        <v>1</v>
      </c>
      <c r="I9" s="80">
        <v>1</v>
      </c>
      <c r="J9" s="41">
        <f>I9/H9</f>
        <v>1</v>
      </c>
      <c r="K9" s="440">
        <f>J9</f>
        <v>1</v>
      </c>
      <c r="L9" s="16"/>
      <c r="M9" s="16" t="s">
        <v>13</v>
      </c>
      <c r="N9" s="439" t="s">
        <v>140</v>
      </c>
    </row>
    <row r="10" spans="1:14" x14ac:dyDescent="0.2">
      <c r="A10" s="419"/>
      <c r="B10" s="117" t="s">
        <v>294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0"/>
    </row>
    <row r="11" spans="1:14" ht="63.75" x14ac:dyDescent="0.2">
      <c r="A11" s="419"/>
      <c r="B11" s="61" t="s">
        <v>31</v>
      </c>
      <c r="C11" s="61" t="s">
        <v>165</v>
      </c>
      <c r="D11" s="79" t="s">
        <v>6</v>
      </c>
      <c r="E11" s="46" t="s">
        <v>7</v>
      </c>
      <c r="F11" s="46" t="s">
        <v>8</v>
      </c>
      <c r="G11" s="79" t="s">
        <v>9</v>
      </c>
      <c r="H11" s="80">
        <v>2</v>
      </c>
      <c r="I11" s="80">
        <v>2</v>
      </c>
      <c r="J11" s="41">
        <f>I11/H11</f>
        <v>1</v>
      </c>
      <c r="K11" s="440">
        <f>J11</f>
        <v>1</v>
      </c>
      <c r="L11" s="16"/>
      <c r="M11" s="16" t="s">
        <v>13</v>
      </c>
      <c r="N11" s="439" t="s">
        <v>140</v>
      </c>
    </row>
    <row r="12" spans="1:14" x14ac:dyDescent="0.2">
      <c r="A12" s="26"/>
      <c r="B12" s="35" t="s">
        <v>85</v>
      </c>
      <c r="C12" s="241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40"/>
    </row>
    <row r="13" spans="1:14" x14ac:dyDescent="0.2">
      <c r="A13" s="23"/>
      <c r="B13" s="520" t="s">
        <v>109</v>
      </c>
      <c r="C13" s="521"/>
      <c r="D13" s="521"/>
      <c r="E13" s="521"/>
      <c r="F13" s="521"/>
      <c r="G13" s="521"/>
      <c r="H13" s="521"/>
      <c r="I13" s="521"/>
      <c r="J13" s="521"/>
      <c r="K13" s="522"/>
      <c r="L13" s="15"/>
      <c r="M13" s="15"/>
      <c r="N13" s="40"/>
    </row>
    <row r="14" spans="1:14" ht="51" x14ac:dyDescent="0.2">
      <c r="A14" s="23"/>
      <c r="B14" s="61" t="s">
        <v>34</v>
      </c>
      <c r="C14" s="61" t="s">
        <v>166</v>
      </c>
      <c r="D14" s="79" t="s">
        <v>6</v>
      </c>
      <c r="E14" s="46" t="s">
        <v>7</v>
      </c>
      <c r="F14" s="46" t="s">
        <v>8</v>
      </c>
      <c r="G14" s="79" t="s">
        <v>9</v>
      </c>
      <c r="H14" s="79">
        <v>192</v>
      </c>
      <c r="I14" s="79">
        <v>191</v>
      </c>
      <c r="J14" s="41">
        <f>I14/H14</f>
        <v>0.99479166666666663</v>
      </c>
      <c r="K14" s="440">
        <f>J14</f>
        <v>0.99479166666666663</v>
      </c>
      <c r="L14" s="16"/>
      <c r="M14" s="16" t="s">
        <v>13</v>
      </c>
      <c r="N14" s="439" t="s">
        <v>139</v>
      </c>
    </row>
    <row r="15" spans="1:14" ht="12.75" customHeight="1" x14ac:dyDescent="0.2">
      <c r="A15" s="23"/>
      <c r="B15" s="520" t="s">
        <v>66</v>
      </c>
      <c r="C15" s="521"/>
      <c r="D15" s="521"/>
      <c r="E15" s="521"/>
      <c r="F15" s="521"/>
      <c r="G15" s="521"/>
      <c r="H15" s="521"/>
      <c r="I15" s="521"/>
      <c r="J15" s="521"/>
      <c r="K15" s="522"/>
      <c r="L15" s="15"/>
      <c r="M15" s="15"/>
      <c r="N15" s="40"/>
    </row>
    <row r="16" spans="1:14" ht="63.75" x14ac:dyDescent="0.2">
      <c r="A16" s="23"/>
      <c r="B16" s="61" t="s">
        <v>34</v>
      </c>
      <c r="C16" s="61" t="s">
        <v>166</v>
      </c>
      <c r="D16" s="79" t="s">
        <v>6</v>
      </c>
      <c r="E16" s="46" t="s">
        <v>7</v>
      </c>
      <c r="F16" s="46" t="s">
        <v>8</v>
      </c>
      <c r="G16" s="79" t="s">
        <v>9</v>
      </c>
      <c r="H16" s="79">
        <v>13</v>
      </c>
      <c r="I16" s="79">
        <v>14</v>
      </c>
      <c r="J16" s="41">
        <f>I16/H16</f>
        <v>1.0769230769230769</v>
      </c>
      <c r="K16" s="440">
        <f>J16</f>
        <v>1.0769230769230769</v>
      </c>
      <c r="L16" s="16"/>
      <c r="M16" s="16" t="s">
        <v>13</v>
      </c>
      <c r="N16" s="439" t="s">
        <v>140</v>
      </c>
    </row>
    <row r="17" spans="1:14" x14ac:dyDescent="0.2">
      <c r="A17" s="23"/>
      <c r="B17" s="504" t="s">
        <v>27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5"/>
      <c r="N17" s="506"/>
    </row>
    <row r="18" spans="1:14" ht="63.75" x14ac:dyDescent="0.2">
      <c r="A18" s="23"/>
      <c r="B18" s="61" t="s">
        <v>34</v>
      </c>
      <c r="C18" s="61" t="s">
        <v>166</v>
      </c>
      <c r="D18" s="79" t="s">
        <v>6</v>
      </c>
      <c r="E18" s="46" t="s">
        <v>7</v>
      </c>
      <c r="F18" s="46" t="s">
        <v>8</v>
      </c>
      <c r="G18" s="79" t="s">
        <v>9</v>
      </c>
      <c r="H18" s="79">
        <v>1</v>
      </c>
      <c r="I18" s="79">
        <v>2</v>
      </c>
      <c r="J18" s="41">
        <v>1.1000000000000001</v>
      </c>
      <c r="K18" s="440">
        <f>J18</f>
        <v>1.1000000000000001</v>
      </c>
      <c r="L18" s="16"/>
      <c r="M18" s="16" t="s">
        <v>13</v>
      </c>
      <c r="N18" s="439" t="s">
        <v>140</v>
      </c>
    </row>
    <row r="19" spans="1:14" x14ac:dyDescent="0.2">
      <c r="A19" s="23"/>
      <c r="B19" s="520" t="s">
        <v>43</v>
      </c>
      <c r="C19" s="521"/>
      <c r="D19" s="521"/>
      <c r="E19" s="521"/>
      <c r="F19" s="521"/>
      <c r="G19" s="521"/>
      <c r="H19" s="521"/>
      <c r="I19" s="521"/>
      <c r="J19" s="521"/>
      <c r="K19" s="522"/>
      <c r="L19" s="15"/>
      <c r="M19" s="15"/>
      <c r="N19" s="40"/>
    </row>
    <row r="20" spans="1:14" ht="63.75" x14ac:dyDescent="0.2">
      <c r="A20" s="23"/>
      <c r="B20" s="61" t="s">
        <v>34</v>
      </c>
      <c r="C20" s="61" t="s">
        <v>166</v>
      </c>
      <c r="D20" s="79" t="s">
        <v>6</v>
      </c>
      <c r="E20" s="46" t="s">
        <v>7</v>
      </c>
      <c r="F20" s="46" t="s">
        <v>8</v>
      </c>
      <c r="G20" s="79" t="s">
        <v>9</v>
      </c>
      <c r="H20" s="79">
        <v>1</v>
      </c>
      <c r="I20" s="79">
        <v>1</v>
      </c>
      <c r="J20" s="41">
        <f>I20/H20</f>
        <v>1</v>
      </c>
      <c r="K20" s="440">
        <f>J20</f>
        <v>1</v>
      </c>
      <c r="L20" s="16"/>
      <c r="M20" s="16" t="s">
        <v>13</v>
      </c>
      <c r="N20" s="439" t="s">
        <v>140</v>
      </c>
    </row>
    <row r="21" spans="1:14" x14ac:dyDescent="0.2">
      <c r="A21" s="23"/>
      <c r="B21" s="520" t="s">
        <v>339</v>
      </c>
      <c r="C21" s="521"/>
      <c r="D21" s="521"/>
      <c r="E21" s="521"/>
      <c r="F21" s="521"/>
      <c r="G21" s="521"/>
      <c r="H21" s="521"/>
      <c r="I21" s="521"/>
      <c r="J21" s="521"/>
      <c r="K21" s="522"/>
      <c r="L21" s="15"/>
      <c r="M21" s="15"/>
      <c r="N21" s="40"/>
    </row>
    <row r="22" spans="1:14" ht="63.75" x14ac:dyDescent="0.2">
      <c r="A22" s="23"/>
      <c r="B22" s="61" t="s">
        <v>34</v>
      </c>
      <c r="C22" s="61" t="s">
        <v>166</v>
      </c>
      <c r="D22" s="79" t="s">
        <v>6</v>
      </c>
      <c r="E22" s="46" t="s">
        <v>7</v>
      </c>
      <c r="F22" s="46" t="s">
        <v>8</v>
      </c>
      <c r="G22" s="79" t="s">
        <v>9</v>
      </c>
      <c r="H22" s="79">
        <v>1</v>
      </c>
      <c r="I22" s="79">
        <v>1</v>
      </c>
      <c r="J22" s="41">
        <f>I22/H22</f>
        <v>1</v>
      </c>
      <c r="K22" s="440">
        <f>J22</f>
        <v>1</v>
      </c>
      <c r="L22" s="16"/>
      <c r="M22" s="16" t="s">
        <v>13</v>
      </c>
      <c r="N22" s="439" t="s">
        <v>140</v>
      </c>
    </row>
    <row r="23" spans="1:14" x14ac:dyDescent="0.2">
      <c r="A23" s="23"/>
      <c r="B23" s="516" t="s">
        <v>79</v>
      </c>
      <c r="C23" s="517"/>
      <c r="D23" s="517"/>
      <c r="E23" s="517"/>
      <c r="F23" s="517"/>
      <c r="G23" s="517"/>
      <c r="H23" s="517"/>
      <c r="I23" s="517"/>
      <c r="J23" s="517"/>
      <c r="K23" s="517"/>
      <c r="L23" s="517"/>
      <c r="M23" s="517"/>
      <c r="N23" s="518"/>
    </row>
    <row r="24" spans="1:14" x14ac:dyDescent="0.2">
      <c r="A24" s="23"/>
      <c r="B24" s="516" t="s">
        <v>314</v>
      </c>
      <c r="C24" s="517"/>
      <c r="D24" s="517"/>
      <c r="E24" s="517"/>
      <c r="F24" s="517"/>
      <c r="G24" s="517"/>
      <c r="H24" s="517"/>
      <c r="I24" s="517"/>
      <c r="J24" s="517"/>
      <c r="K24" s="517"/>
      <c r="L24" s="517"/>
      <c r="M24" s="517"/>
      <c r="N24" s="518"/>
    </row>
    <row r="25" spans="1:14" ht="57" customHeight="1" x14ac:dyDescent="0.2">
      <c r="A25" s="23"/>
      <c r="B25" s="50" t="s">
        <v>35</v>
      </c>
      <c r="C25" s="50" t="s">
        <v>170</v>
      </c>
      <c r="D25" s="64" t="s">
        <v>6</v>
      </c>
      <c r="E25" s="63" t="s">
        <v>7</v>
      </c>
      <c r="F25" s="63" t="s">
        <v>8</v>
      </c>
      <c r="G25" s="64" t="s">
        <v>9</v>
      </c>
      <c r="H25" s="443">
        <v>39</v>
      </c>
      <c r="I25" s="443">
        <v>37</v>
      </c>
      <c r="J25" s="142">
        <f>I25/H25</f>
        <v>0.94871794871794868</v>
      </c>
      <c r="K25" s="142">
        <f>J25</f>
        <v>0.94871794871794868</v>
      </c>
      <c r="L25" s="442"/>
      <c r="M25" s="443" t="s">
        <v>32</v>
      </c>
      <c r="N25" s="439" t="s">
        <v>142</v>
      </c>
    </row>
    <row r="26" spans="1:14" x14ac:dyDescent="0.2">
      <c r="A26" s="23"/>
      <c r="B26" s="516" t="s">
        <v>80</v>
      </c>
      <c r="C26" s="517"/>
      <c r="D26" s="517"/>
      <c r="E26" s="517"/>
      <c r="F26" s="517"/>
      <c r="G26" s="517"/>
      <c r="H26" s="517"/>
      <c r="I26" s="517"/>
      <c r="J26" s="517"/>
      <c r="K26" s="517"/>
      <c r="L26" s="517"/>
      <c r="M26" s="517"/>
      <c r="N26" s="518"/>
    </row>
    <row r="27" spans="1:14" x14ac:dyDescent="0.2">
      <c r="A27" s="23"/>
      <c r="B27" s="499" t="s">
        <v>193</v>
      </c>
      <c r="C27" s="500"/>
      <c r="D27" s="500"/>
      <c r="E27" s="500"/>
      <c r="F27" s="500"/>
      <c r="G27" s="500"/>
      <c r="H27" s="500"/>
      <c r="I27" s="500"/>
      <c r="J27" s="500"/>
      <c r="K27" s="500"/>
      <c r="L27" s="500"/>
      <c r="M27" s="500"/>
      <c r="N27" s="501"/>
    </row>
    <row r="28" spans="1:14" ht="60" x14ac:dyDescent="0.2">
      <c r="A28" s="23"/>
      <c r="B28" s="716" t="s">
        <v>47</v>
      </c>
      <c r="C28" s="487" t="s">
        <v>167</v>
      </c>
      <c r="D28" s="718" t="s">
        <v>6</v>
      </c>
      <c r="E28" s="371" t="s">
        <v>7</v>
      </c>
      <c r="F28" s="371" t="s">
        <v>16</v>
      </c>
      <c r="G28" s="370" t="s">
        <v>24</v>
      </c>
      <c r="H28" s="371">
        <v>16890</v>
      </c>
      <c r="I28" s="371">
        <v>4680</v>
      </c>
      <c r="J28" s="488">
        <f>I28/H28</f>
        <v>0.27708703374777977</v>
      </c>
      <c r="K28" s="720">
        <f>(J28+J29)/2</f>
        <v>0.63854351687388988</v>
      </c>
      <c r="L28" s="375" t="s">
        <v>38</v>
      </c>
      <c r="M28" s="371" t="s">
        <v>39</v>
      </c>
      <c r="N28" s="722" t="s">
        <v>143</v>
      </c>
    </row>
    <row r="29" spans="1:14" ht="36" x14ac:dyDescent="0.2">
      <c r="A29" s="23"/>
      <c r="B29" s="717"/>
      <c r="C29" s="489"/>
      <c r="D29" s="719"/>
      <c r="E29" s="371" t="s">
        <v>7</v>
      </c>
      <c r="F29" s="371" t="s">
        <v>8</v>
      </c>
      <c r="G29" s="370" t="s">
        <v>9</v>
      </c>
      <c r="H29" s="371">
        <v>150</v>
      </c>
      <c r="I29" s="371">
        <v>150</v>
      </c>
      <c r="J29" s="488">
        <f>I29/H29</f>
        <v>1</v>
      </c>
      <c r="K29" s="721"/>
      <c r="L29" s="490"/>
      <c r="M29" s="375" t="s">
        <v>315</v>
      </c>
      <c r="N29" s="723"/>
    </row>
    <row r="30" spans="1:14" x14ac:dyDescent="0.2">
      <c r="A30" s="23"/>
      <c r="B30" s="528" t="s">
        <v>194</v>
      </c>
      <c r="C30" s="529"/>
      <c r="D30" s="529"/>
      <c r="E30" s="529"/>
      <c r="F30" s="529"/>
      <c r="G30" s="529"/>
      <c r="H30" s="529"/>
      <c r="I30" s="529"/>
      <c r="J30" s="529"/>
      <c r="K30" s="529"/>
      <c r="L30" s="529"/>
      <c r="M30" s="529"/>
      <c r="N30" s="530"/>
    </row>
    <row r="31" spans="1:14" ht="25.5" customHeight="1" x14ac:dyDescent="0.2">
      <c r="A31" s="23"/>
      <c r="B31" s="716" t="s">
        <v>47</v>
      </c>
      <c r="C31" s="487" t="s">
        <v>167</v>
      </c>
      <c r="D31" s="718" t="s">
        <v>6</v>
      </c>
      <c r="E31" s="371" t="s">
        <v>7</v>
      </c>
      <c r="F31" s="371" t="s">
        <v>16</v>
      </c>
      <c r="G31" s="370" t="s">
        <v>24</v>
      </c>
      <c r="H31" s="371">
        <v>15130</v>
      </c>
      <c r="I31" s="371">
        <v>3560</v>
      </c>
      <c r="J31" s="488">
        <f>I31/H31</f>
        <v>0.23529411764705882</v>
      </c>
      <c r="K31" s="720">
        <f>(J31+J32)/2</f>
        <v>0.61764705882352944</v>
      </c>
      <c r="L31" s="375" t="s">
        <v>38</v>
      </c>
      <c r="M31" s="371" t="s">
        <v>39</v>
      </c>
      <c r="N31" s="722" t="s">
        <v>143</v>
      </c>
    </row>
    <row r="32" spans="1:14" ht="36" x14ac:dyDescent="0.2">
      <c r="A32" s="23"/>
      <c r="B32" s="717"/>
      <c r="C32" s="489"/>
      <c r="D32" s="719"/>
      <c r="E32" s="371" t="s">
        <v>7</v>
      </c>
      <c r="F32" s="371" t="s">
        <v>8</v>
      </c>
      <c r="G32" s="370" t="s">
        <v>9</v>
      </c>
      <c r="H32" s="371">
        <v>85</v>
      </c>
      <c r="I32" s="371">
        <v>85</v>
      </c>
      <c r="J32" s="488">
        <f>I32/H32</f>
        <v>1</v>
      </c>
      <c r="K32" s="721"/>
      <c r="L32" s="490"/>
      <c r="M32" s="375" t="s">
        <v>315</v>
      </c>
      <c r="N32" s="723"/>
    </row>
    <row r="33" spans="1:14" ht="12.75" customHeight="1" x14ac:dyDescent="0.2">
      <c r="A33" s="23"/>
      <c r="B33" s="528" t="s">
        <v>195</v>
      </c>
      <c r="C33" s="529"/>
      <c r="D33" s="529"/>
      <c r="E33" s="529"/>
      <c r="F33" s="529"/>
      <c r="G33" s="529"/>
      <c r="H33" s="529"/>
      <c r="I33" s="529"/>
      <c r="J33" s="529"/>
      <c r="K33" s="529"/>
      <c r="L33" s="529"/>
      <c r="M33" s="529"/>
      <c r="N33" s="530"/>
    </row>
    <row r="34" spans="1:14" ht="60" x14ac:dyDescent="0.2">
      <c r="A34" s="23"/>
      <c r="B34" s="716" t="s">
        <v>47</v>
      </c>
      <c r="C34" s="487" t="s">
        <v>167</v>
      </c>
      <c r="D34" s="718" t="s">
        <v>6</v>
      </c>
      <c r="E34" s="371" t="s">
        <v>7</v>
      </c>
      <c r="F34" s="371" t="s">
        <v>16</v>
      </c>
      <c r="G34" s="370" t="s">
        <v>24</v>
      </c>
      <c r="H34" s="371">
        <v>5100</v>
      </c>
      <c r="I34" s="371">
        <v>1680</v>
      </c>
      <c r="J34" s="488">
        <f>I34/H34</f>
        <v>0.32941176470588235</v>
      </c>
      <c r="K34" s="720">
        <f>(J34+J35)/2</f>
        <v>0.66470588235294115</v>
      </c>
      <c r="L34" s="375" t="s">
        <v>38</v>
      </c>
      <c r="M34" s="371" t="s">
        <v>39</v>
      </c>
      <c r="N34" s="722" t="s">
        <v>143</v>
      </c>
    </row>
    <row r="35" spans="1:14" ht="36" x14ac:dyDescent="0.2">
      <c r="A35" s="23"/>
      <c r="B35" s="717"/>
      <c r="C35" s="489"/>
      <c r="D35" s="719"/>
      <c r="E35" s="371" t="s">
        <v>7</v>
      </c>
      <c r="F35" s="371" t="s">
        <v>8</v>
      </c>
      <c r="G35" s="370" t="s">
        <v>9</v>
      </c>
      <c r="H35" s="371">
        <v>75</v>
      </c>
      <c r="I35" s="371">
        <v>75</v>
      </c>
      <c r="J35" s="488">
        <f>I35/H35</f>
        <v>1</v>
      </c>
      <c r="K35" s="721"/>
      <c r="L35" s="490"/>
      <c r="M35" s="375" t="s">
        <v>315</v>
      </c>
      <c r="N35" s="723"/>
    </row>
    <row r="36" spans="1:14" x14ac:dyDescent="0.2">
      <c r="A36" s="23"/>
      <c r="B36" s="528" t="s">
        <v>225</v>
      </c>
      <c r="C36" s="529"/>
      <c r="D36" s="529"/>
      <c r="E36" s="529"/>
      <c r="F36" s="529"/>
      <c r="G36" s="529"/>
      <c r="H36" s="529"/>
      <c r="I36" s="529"/>
      <c r="J36" s="529"/>
      <c r="K36" s="529"/>
      <c r="L36" s="529"/>
      <c r="M36" s="529"/>
      <c r="N36" s="530"/>
    </row>
    <row r="37" spans="1:14" ht="60" x14ac:dyDescent="0.2">
      <c r="A37" s="23"/>
      <c r="B37" s="716" t="s">
        <v>47</v>
      </c>
      <c r="C37" s="487" t="s">
        <v>167</v>
      </c>
      <c r="D37" s="718" t="s">
        <v>6</v>
      </c>
      <c r="E37" s="371" t="s">
        <v>7</v>
      </c>
      <c r="F37" s="371" t="s">
        <v>16</v>
      </c>
      <c r="G37" s="370" t="s">
        <v>24</v>
      </c>
      <c r="H37" s="371">
        <v>4590</v>
      </c>
      <c r="I37" s="371">
        <v>1080</v>
      </c>
      <c r="J37" s="488">
        <f>I37/H37</f>
        <v>0.23529411764705882</v>
      </c>
      <c r="K37" s="720">
        <f>(J37+J38)/2</f>
        <v>0.61764705882352944</v>
      </c>
      <c r="L37" s="375" t="s">
        <v>38</v>
      </c>
      <c r="M37" s="371" t="s">
        <v>39</v>
      </c>
      <c r="N37" s="722" t="s">
        <v>143</v>
      </c>
    </row>
    <row r="38" spans="1:14" ht="36" x14ac:dyDescent="0.2">
      <c r="A38" s="23"/>
      <c r="B38" s="717"/>
      <c r="C38" s="489"/>
      <c r="D38" s="719"/>
      <c r="E38" s="371" t="s">
        <v>7</v>
      </c>
      <c r="F38" s="371" t="s">
        <v>8</v>
      </c>
      <c r="G38" s="370" t="s">
        <v>9</v>
      </c>
      <c r="H38" s="371">
        <v>29</v>
      </c>
      <c r="I38" s="371">
        <v>29</v>
      </c>
      <c r="J38" s="488">
        <f>I38/H38</f>
        <v>1</v>
      </c>
      <c r="K38" s="721"/>
      <c r="L38" s="490"/>
      <c r="M38" s="375" t="s">
        <v>315</v>
      </c>
      <c r="N38" s="723"/>
    </row>
    <row r="39" spans="1:14" x14ac:dyDescent="0.2">
      <c r="A39" s="23"/>
      <c r="B39" s="528" t="s">
        <v>196</v>
      </c>
      <c r="C39" s="529"/>
      <c r="D39" s="529"/>
      <c r="E39" s="529"/>
      <c r="F39" s="529"/>
      <c r="G39" s="529"/>
      <c r="H39" s="529"/>
      <c r="I39" s="529"/>
      <c r="J39" s="529"/>
      <c r="K39" s="529"/>
      <c r="L39" s="529"/>
      <c r="M39" s="529"/>
      <c r="N39" s="530"/>
    </row>
    <row r="40" spans="1:14" ht="60" x14ac:dyDescent="0.2">
      <c r="A40" s="23"/>
      <c r="B40" s="716" t="s">
        <v>47</v>
      </c>
      <c r="C40" s="487" t="s">
        <v>167</v>
      </c>
      <c r="D40" s="718" t="s">
        <v>6</v>
      </c>
      <c r="E40" s="371" t="s">
        <v>7</v>
      </c>
      <c r="F40" s="371" t="s">
        <v>16</v>
      </c>
      <c r="G40" s="370" t="s">
        <v>24</v>
      </c>
      <c r="H40" s="371">
        <v>1020</v>
      </c>
      <c r="I40" s="371">
        <v>240</v>
      </c>
      <c r="J40" s="488">
        <f>I40/H40</f>
        <v>0.23529411764705882</v>
      </c>
      <c r="K40" s="720">
        <f>(J40+J41)/2</f>
        <v>0.61764705882352944</v>
      </c>
      <c r="L40" s="375" t="s">
        <v>38</v>
      </c>
      <c r="M40" s="371" t="s">
        <v>39</v>
      </c>
      <c r="N40" s="722" t="s">
        <v>143</v>
      </c>
    </row>
    <row r="41" spans="1:14" ht="36" x14ac:dyDescent="0.2">
      <c r="A41" s="23"/>
      <c r="B41" s="717"/>
      <c r="C41" s="489"/>
      <c r="D41" s="719"/>
      <c r="E41" s="371" t="s">
        <v>7</v>
      </c>
      <c r="F41" s="371" t="s">
        <v>8</v>
      </c>
      <c r="G41" s="370" t="s">
        <v>9</v>
      </c>
      <c r="H41" s="371">
        <v>15</v>
      </c>
      <c r="I41" s="371">
        <v>15</v>
      </c>
      <c r="J41" s="488">
        <f>I41/H41</f>
        <v>1</v>
      </c>
      <c r="K41" s="721"/>
      <c r="L41" s="490"/>
      <c r="M41" s="375" t="s">
        <v>315</v>
      </c>
      <c r="N41" s="723"/>
    </row>
  </sheetData>
  <mergeCells count="35">
    <mergeCell ref="B1:N1"/>
    <mergeCell ref="A4:A7"/>
    <mergeCell ref="B13:K13"/>
    <mergeCell ref="B15:K15"/>
    <mergeCell ref="B17:N17"/>
    <mergeCell ref="B23:N23"/>
    <mergeCell ref="B19:K19"/>
    <mergeCell ref="B21:K21"/>
    <mergeCell ref="B24:N24"/>
    <mergeCell ref="B26:N26"/>
    <mergeCell ref="B27:N27"/>
    <mergeCell ref="B28:B29"/>
    <mergeCell ref="D28:D29"/>
    <mergeCell ref="K28:K29"/>
    <mergeCell ref="N28:N29"/>
    <mergeCell ref="B39:N39"/>
    <mergeCell ref="B40:B41"/>
    <mergeCell ref="D40:D41"/>
    <mergeCell ref="K40:K41"/>
    <mergeCell ref="N40:N41"/>
    <mergeCell ref="B33:N33"/>
    <mergeCell ref="B34:B35"/>
    <mergeCell ref="D34:D35"/>
    <mergeCell ref="K34:K35"/>
    <mergeCell ref="N34:N35"/>
    <mergeCell ref="B30:N30"/>
    <mergeCell ref="B31:B32"/>
    <mergeCell ref="D31:D32"/>
    <mergeCell ref="K31:K32"/>
    <mergeCell ref="N31:N32"/>
    <mergeCell ref="B37:B38"/>
    <mergeCell ref="D37:D38"/>
    <mergeCell ref="K37:K38"/>
    <mergeCell ref="N37:N38"/>
    <mergeCell ref="B36:N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41</vt:i4>
      </vt:variant>
      <vt:variant>
        <vt:lpstr>Именованные диапазоны</vt:lpstr>
      </vt:variant>
      <vt:variant>
        <vt:i4>18</vt:i4>
      </vt:variant>
    </vt:vector>
  </HeadingPairs>
  <TitlesOfParts>
    <vt:vector size="59" baseType="lpstr">
      <vt:lpstr>л1</vt:lpstr>
      <vt:lpstr>г1</vt:lpstr>
      <vt:lpstr>2</vt:lpstr>
      <vt:lpstr>3</vt:lpstr>
      <vt:lpstr>г4</vt:lpstr>
      <vt:lpstr>5</vt:lpstr>
      <vt:lpstr>6</vt:lpstr>
      <vt:lpstr>7</vt:lpstr>
      <vt:lpstr>8</vt:lpstr>
      <vt:lpstr>9</vt:lpstr>
      <vt:lpstr>11</vt:lpstr>
      <vt:lpstr>15</vt:lpstr>
      <vt:lpstr>17</vt:lpstr>
      <vt:lpstr>18</vt:lpstr>
      <vt:lpstr>19</vt:lpstr>
      <vt:lpstr>20</vt:lpstr>
      <vt:lpstr>21</vt:lpstr>
      <vt:lpstr>22</vt:lpstr>
      <vt:lpstr>ДДЮТиЭ</vt:lpstr>
      <vt:lpstr>ДДТ</vt:lpstr>
      <vt:lpstr>СЮН</vt:lpstr>
      <vt:lpstr>ЦТТ </vt:lpstr>
      <vt:lpstr>ЦДиК</vt:lpstr>
      <vt:lpstr>Амонашенская</vt:lpstr>
      <vt:lpstr>Анцирская</vt:lpstr>
      <vt:lpstr>""Арефьевская</vt:lpstr>
      <vt:lpstr>Астафьевская</vt:lpstr>
      <vt:lpstr>Большеуринская</vt:lpstr>
      <vt:lpstr>ПУСТО Бошняк</vt:lpstr>
      <vt:lpstr>Браженская</vt:lpstr>
      <vt:lpstr>В-Амонаш</vt:lpstr>
      <vt:lpstr>""Георгиевская</vt:lpstr>
      <vt:lpstr>КОСЯККрасномаяковская</vt:lpstr>
      <vt:lpstr>Краснокурышинская</vt:lpstr>
      <vt:lpstr>Мокрушинская</vt:lpstr>
      <vt:lpstr>""Рудянская</vt:lpstr>
      <vt:lpstr>Сотниковская</vt:lpstr>
      <vt:lpstr>Степняковская</vt:lpstr>
      <vt:lpstr>Таеженская</vt:lpstr>
      <vt:lpstr>Филимоновская</vt:lpstr>
      <vt:lpstr>Чечеульская</vt:lpstr>
      <vt:lpstr>'11'!Область_печати</vt:lpstr>
      <vt:lpstr>'15'!Область_печати</vt:lpstr>
      <vt:lpstr>'17'!Область_печати</vt:lpstr>
      <vt:lpstr>'18'!Область_печати</vt:lpstr>
      <vt:lpstr>'19'!Область_печати</vt:lpstr>
      <vt:lpstr>'2'!Область_печати</vt:lpstr>
      <vt:lpstr>'20'!Область_печати</vt:lpstr>
      <vt:lpstr>'21'!Область_печати</vt:lpstr>
      <vt:lpstr>'22'!Область_печати</vt:lpstr>
      <vt:lpstr>'3'!Область_печати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г1!Область_печати</vt:lpstr>
      <vt:lpstr>г4!Область_печати</vt:lpstr>
      <vt:lpstr>л1!Область_печати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2021-10-12T02:20:44Z</cp:lastPrinted>
  <dcterms:created xsi:type="dcterms:W3CDTF">1996-10-08T23:32:33Z</dcterms:created>
  <dcterms:modified xsi:type="dcterms:W3CDTF">2026-10-08T02:52:44Z</dcterms:modified>
</cp:coreProperties>
</file>