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фффф\Downloads\"/>
    </mc:Choice>
  </mc:AlternateContent>
  <bookViews>
    <workbookView xWindow="0" yWindow="0" windowWidth="20676" windowHeight="9204" tabRatio="619" firstSheet="5" activeTab="25"/>
  </bookViews>
  <sheets>
    <sheet name="титул" sheetId="47" r:id="rId1"/>
    <sheet name="5" sheetId="22" r:id="rId2"/>
    <sheet name="7" sheetId="23" r:id="rId3"/>
    <sheet name="8" sheetId="24" r:id="rId4"/>
    <sheet name="10" sheetId="26" r:id="rId5"/>
    <sheet name="11" sheetId="27" r:id="rId6"/>
    <sheet name="15" sheetId="28" r:id="rId7"/>
    <sheet name="16" sheetId="29" r:id="rId8"/>
    <sheet name="17" sheetId="31" r:id="rId9"/>
    <sheet name="18" sheetId="30" r:id="rId10"/>
    <sheet name="21" sheetId="18" r:id="rId11"/>
    <sheet name="22" sheetId="32" r:id="rId12"/>
    <sheet name="25" sheetId="33" r:id="rId13"/>
    <sheet name="27" sheetId="16" r:id="rId14"/>
    <sheet name="28" sheetId="34" r:id="rId15"/>
    <sheet name="34" sheetId="17" r:id="rId16"/>
    <sheet name="36" sheetId="37" r:id="rId17"/>
    <sheet name="39" sheetId="38" r:id="rId18"/>
    <sheet name="44" sheetId="15" r:id="rId19"/>
    <sheet name="45" sheetId="40" r:id="rId20"/>
    <sheet name="46" sheetId="41" r:id="rId21"/>
    <sheet name="47" sheetId="42" r:id="rId22"/>
    <sheet name="49" sheetId="43" r:id="rId23"/>
    <sheet name="50" sheetId="44" r:id="rId24"/>
    <sheet name="52" sheetId="45" r:id="rId25"/>
    <sheet name="53" sheetId="46" r:id="rId26"/>
    <sheet name="Лист1" sheetId="48" r:id="rId27"/>
  </sheets>
  <definedNames>
    <definedName name="_GoBack" localSheetId="3">'8'!$B$5</definedName>
    <definedName name="_xlnm.Print_Area" localSheetId="4">'10'!$A$1:$N$12</definedName>
    <definedName name="_xlnm.Print_Area" localSheetId="5">'11'!$A$1:$N$10</definedName>
    <definedName name="_xlnm.Print_Area" localSheetId="6">'15'!$A$1:$N$11</definedName>
    <definedName name="_xlnm.Print_Area" localSheetId="7">'16'!$A$1:$N$15</definedName>
    <definedName name="_xlnm.Print_Area" localSheetId="8">'17'!$A$1:$N$15</definedName>
    <definedName name="_xlnm.Print_Area" localSheetId="9">'18'!$A$1:$N$10</definedName>
    <definedName name="_xlnm.Print_Area" localSheetId="10">'21'!$A$1:$N$12</definedName>
    <definedName name="_xlnm.Print_Area" localSheetId="11">'22'!$A$1:$N$6</definedName>
    <definedName name="_xlnm.Print_Area" localSheetId="12">'25'!$A$1:$N$10</definedName>
    <definedName name="_xlnm.Print_Area" localSheetId="13">'27'!$A$1:$N$11</definedName>
    <definedName name="_xlnm.Print_Area" localSheetId="14">'28'!$A$1:$N$10</definedName>
    <definedName name="_xlnm.Print_Area" localSheetId="15">'34'!$A$1:$N$13</definedName>
    <definedName name="_xlnm.Print_Area" localSheetId="16">'36'!$A$1:$N$13</definedName>
    <definedName name="_xlnm.Print_Area" localSheetId="17">'39'!$A$1:$N$12</definedName>
    <definedName name="_xlnm.Print_Area" localSheetId="18">'44'!$A$1:$N$12</definedName>
    <definedName name="_xlnm.Print_Area" localSheetId="19">'45'!$A$1:$N$9</definedName>
    <definedName name="_xlnm.Print_Area" localSheetId="20">'46'!$A$1:$N$9</definedName>
    <definedName name="_xlnm.Print_Area" localSheetId="21">'47'!$A$1:$N$11</definedName>
    <definedName name="_xlnm.Print_Area" localSheetId="22">'49'!$A$1:$N$10</definedName>
    <definedName name="_xlnm.Print_Area" localSheetId="1">'5'!$A$1:$N$11</definedName>
    <definedName name="_xlnm.Print_Area" localSheetId="23">'50'!$A$1:$N$13</definedName>
    <definedName name="_xlnm.Print_Area" localSheetId="24">'52'!$A$1:$N$11</definedName>
    <definedName name="_xlnm.Print_Area" localSheetId="25">'53'!$A$1:$N$11</definedName>
    <definedName name="_xlnm.Print_Area" localSheetId="2">'7'!$A$1:$N$11</definedName>
    <definedName name="_xlnm.Print_Area" localSheetId="3">'8'!$A$1:$N$11</definedName>
  </definedNames>
  <calcPr calcId="162913"/>
</workbook>
</file>

<file path=xl/calcChain.xml><?xml version="1.0" encoding="utf-8"?>
<calcChain xmlns="http://schemas.openxmlformats.org/spreadsheetml/2006/main">
  <c r="K19" i="44" l="1"/>
  <c r="K17" i="44"/>
  <c r="K15" i="44"/>
  <c r="K13" i="41"/>
  <c r="K16" i="38"/>
  <c r="J17" i="38"/>
  <c r="J16" i="38"/>
  <c r="K16" i="33"/>
  <c r="K15" i="31"/>
  <c r="K17" i="28"/>
  <c r="K18" i="28"/>
  <c r="K15" i="28"/>
  <c r="J10" i="43" l="1"/>
  <c r="J12" i="43"/>
  <c r="J14" i="41"/>
  <c r="J11" i="15"/>
  <c r="J10" i="15"/>
  <c r="J11" i="38"/>
  <c r="J13" i="46"/>
  <c r="K13" i="46" s="1"/>
  <c r="J12" i="46"/>
  <c r="K12" i="46" s="1"/>
  <c r="J11" i="46"/>
  <c r="K11" i="46" s="1"/>
  <c r="J10" i="46"/>
  <c r="K10" i="46" s="1"/>
  <c r="K7" i="46"/>
  <c r="K8" i="46"/>
  <c r="J6" i="46"/>
  <c r="K6" i="46" s="1"/>
  <c r="J7" i="46"/>
  <c r="K6" i="45"/>
  <c r="K7" i="45"/>
  <c r="J6" i="44"/>
  <c r="K6" i="44" s="1"/>
  <c r="J7" i="44"/>
  <c r="K7" i="44" s="1"/>
  <c r="K8" i="44"/>
  <c r="J16" i="44"/>
  <c r="J15" i="44"/>
  <c r="K6" i="42"/>
  <c r="J7" i="42"/>
  <c r="K7" i="42" s="1"/>
  <c r="K8" i="42"/>
  <c r="J10" i="41"/>
  <c r="K10" i="41" s="1"/>
  <c r="J11" i="41"/>
  <c r="K11" i="41" s="1"/>
  <c r="J9" i="41"/>
  <c r="K9" i="41" s="1"/>
  <c r="J6" i="41"/>
  <c r="K6" i="41" s="1"/>
  <c r="J7" i="41"/>
  <c r="K7" i="41" s="1"/>
  <c r="J6" i="40"/>
  <c r="K6" i="40" s="1"/>
  <c r="J6" i="15"/>
  <c r="K6" i="15" s="1"/>
  <c r="K7" i="15"/>
  <c r="K8" i="15"/>
  <c r="K13" i="38"/>
  <c r="J6" i="38"/>
  <c r="K6" i="38" s="1"/>
  <c r="J7" i="38"/>
  <c r="K7" i="38" s="1"/>
  <c r="K8" i="38"/>
  <c r="J9" i="38"/>
  <c r="K9" i="38" s="1"/>
  <c r="J6" i="37"/>
  <c r="K6" i="37" s="1"/>
  <c r="K7" i="37"/>
  <c r="J8" i="37"/>
  <c r="K8" i="37" s="1"/>
  <c r="J11" i="17"/>
  <c r="K11" i="17" s="1"/>
  <c r="K12" i="17"/>
  <c r="J6" i="17"/>
  <c r="K6" i="17" s="1"/>
  <c r="K7" i="17"/>
  <c r="K8" i="17"/>
  <c r="J10" i="34"/>
  <c r="K10" i="34" s="1"/>
  <c r="J11" i="34"/>
  <c r="K11" i="34" s="1"/>
  <c r="J6" i="34"/>
  <c r="K6" i="34" s="1"/>
  <c r="K7" i="34"/>
  <c r="J11" i="16"/>
  <c r="K11" i="16" s="1"/>
  <c r="K12" i="16"/>
  <c r="J10" i="16"/>
  <c r="K10" i="16" s="1"/>
  <c r="K6" i="16"/>
  <c r="K7" i="16"/>
  <c r="K8" i="16"/>
  <c r="J17" i="33"/>
  <c r="K17" i="33" s="1"/>
  <c r="J16" i="33"/>
  <c r="J12" i="33"/>
  <c r="K12" i="33" s="1"/>
  <c r="K13" i="33"/>
  <c r="J14" i="33"/>
  <c r="K14" i="33" s="1"/>
  <c r="K8" i="33"/>
  <c r="J10" i="32"/>
  <c r="K10" i="32" s="1"/>
  <c r="K11" i="32"/>
  <c r="K12" i="32"/>
  <c r="K6" i="32"/>
  <c r="J7" i="32"/>
  <c r="K7" i="32" s="1"/>
  <c r="J12" i="18"/>
  <c r="J9" i="18"/>
  <c r="K6" i="18"/>
  <c r="J7" i="18"/>
  <c r="K7" i="18" s="1"/>
  <c r="K10" i="30"/>
  <c r="J11" i="30"/>
  <c r="K11" i="30" s="1"/>
  <c r="J9" i="30"/>
  <c r="J6" i="30"/>
  <c r="K6" i="30" s="1"/>
  <c r="J7" i="30"/>
  <c r="K7" i="30" s="1"/>
  <c r="J5" i="30"/>
  <c r="J13" i="31"/>
  <c r="J12" i="31"/>
  <c r="K12" i="31" s="1"/>
  <c r="J6" i="31"/>
  <c r="K6" i="31" s="1"/>
  <c r="K7" i="31"/>
  <c r="J9" i="29"/>
  <c r="K9" i="29" s="1"/>
  <c r="J10" i="29"/>
  <c r="K10" i="29" s="1"/>
  <c r="J8" i="29"/>
  <c r="K8" i="29" s="1"/>
  <c r="J14" i="29"/>
  <c r="K14" i="29" s="1"/>
  <c r="J13" i="29"/>
  <c r="K13" i="29" s="1"/>
  <c r="J15" i="29"/>
  <c r="K15" i="29" s="1"/>
  <c r="J16" i="28"/>
  <c r="K16" i="28" s="1"/>
  <c r="J17" i="28"/>
  <c r="J11" i="28"/>
  <c r="K11" i="28" s="1"/>
  <c r="K12" i="28"/>
  <c r="J13" i="28"/>
  <c r="K13" i="28" s="1"/>
  <c r="J6" i="28"/>
  <c r="K6" i="28" s="1"/>
  <c r="K7" i="28"/>
  <c r="K8" i="28"/>
  <c r="J20" i="27"/>
  <c r="K20" i="27" s="1"/>
  <c r="J19" i="27"/>
  <c r="K19" i="27" s="1"/>
  <c r="J17" i="27"/>
  <c r="J16" i="27"/>
  <c r="K16" i="27" s="1"/>
  <c r="J12" i="27"/>
  <c r="K12" i="27" s="1"/>
  <c r="J7" i="27"/>
  <c r="K7" i="27" s="1"/>
  <c r="K6" i="24"/>
  <c r="J7" i="24"/>
  <c r="K7" i="24" s="1"/>
  <c r="J10" i="24"/>
  <c r="K10" i="24" s="1"/>
  <c r="J12" i="23"/>
  <c r="J10" i="23"/>
  <c r="J11" i="23"/>
  <c r="J9" i="23"/>
  <c r="J6" i="23"/>
  <c r="J9" i="22"/>
  <c r="K9" i="22" s="1"/>
  <c r="J10" i="22"/>
  <c r="J12" i="44" l="1"/>
  <c r="J18" i="44" l="1"/>
  <c r="J17" i="44"/>
  <c r="J20" i="44"/>
  <c r="J19" i="44"/>
  <c r="J13" i="41"/>
  <c r="J9" i="34"/>
  <c r="J5" i="33"/>
  <c r="K5" i="33" s="1"/>
  <c r="J16" i="31"/>
  <c r="K16" i="31" s="1"/>
  <c r="J15" i="31"/>
  <c r="K12" i="29"/>
  <c r="J15" i="28"/>
  <c r="J18" i="28"/>
  <c r="K11" i="24"/>
  <c r="K6" i="23"/>
  <c r="K6" i="22"/>
  <c r="J5" i="22"/>
  <c r="K5" i="22" s="1"/>
  <c r="J10" i="44"/>
  <c r="K10" i="44" s="1"/>
  <c r="J11" i="43"/>
  <c r="K11" i="43" s="1"/>
  <c r="J9" i="43"/>
  <c r="K9" i="43" s="1"/>
  <c r="K12" i="37"/>
  <c r="J10" i="37"/>
  <c r="K10" i="37" s="1"/>
  <c r="K11" i="45" l="1"/>
  <c r="K10" i="45"/>
  <c r="K12" i="44"/>
  <c r="J6" i="43"/>
  <c r="K6" i="43" s="1"/>
  <c r="J10" i="42"/>
  <c r="K10" i="42" s="1"/>
  <c r="J5" i="15"/>
  <c r="K5" i="15" s="1"/>
  <c r="K12" i="38"/>
  <c r="J13" i="37"/>
  <c r="K13" i="37" s="1"/>
  <c r="J5" i="34"/>
  <c r="K5" i="34" s="1"/>
  <c r="J13" i="16" l="1"/>
  <c r="K13" i="16" s="1"/>
  <c r="J5" i="16"/>
  <c r="K5" i="16" s="1"/>
  <c r="J11" i="33"/>
  <c r="K11" i="33" s="1"/>
  <c r="K12" i="18"/>
  <c r="K11" i="18"/>
  <c r="J5" i="18"/>
  <c r="K5" i="18" s="1"/>
  <c r="K10" i="31" l="1"/>
  <c r="J6" i="27"/>
  <c r="K6" i="27" s="1"/>
  <c r="K7" i="26"/>
  <c r="K13" i="26" l="1"/>
  <c r="K8" i="26"/>
  <c r="K6" i="26"/>
  <c r="J12" i="24" l="1"/>
  <c r="K12" i="24" s="1"/>
  <c r="K10" i="23"/>
  <c r="K9" i="23"/>
  <c r="K7" i="23"/>
  <c r="J5" i="46"/>
  <c r="K5" i="46" s="1"/>
  <c r="K9" i="45"/>
  <c r="K10" i="43"/>
  <c r="K10" i="15"/>
  <c r="J10" i="17"/>
  <c r="K10" i="17" s="1"/>
  <c r="K9" i="34"/>
  <c r="K9" i="33"/>
  <c r="K9" i="30"/>
  <c r="K12" i="42" l="1"/>
  <c r="J5" i="42"/>
  <c r="K5" i="42" s="1"/>
  <c r="K8" i="27"/>
  <c r="K11" i="42" l="1"/>
  <c r="K12" i="23"/>
  <c r="K7" i="43" l="1"/>
  <c r="J10" i="40"/>
  <c r="K10" i="40" s="1"/>
  <c r="K10" i="18"/>
  <c r="J9" i="31"/>
  <c r="K9" i="31" s="1"/>
  <c r="K10" i="26"/>
  <c r="J13" i="24"/>
  <c r="K13" i="24" s="1"/>
  <c r="K11" i="23"/>
  <c r="K9" i="18" l="1"/>
  <c r="K5" i="30"/>
  <c r="K13" i="31"/>
  <c r="J5" i="31"/>
  <c r="K5" i="31" s="1"/>
  <c r="J5" i="29"/>
  <c r="K5" i="29" s="1"/>
  <c r="J10" i="28"/>
  <c r="K10" i="28" s="1"/>
  <c r="J5" i="28"/>
  <c r="K5" i="28" s="1"/>
  <c r="J13" i="27"/>
  <c r="K13" i="27" s="1"/>
  <c r="K11" i="27"/>
  <c r="J10" i="27"/>
  <c r="K10" i="27" s="1"/>
  <c r="J5" i="27"/>
  <c r="K5" i="27" s="1"/>
  <c r="J14" i="26"/>
  <c r="K14" i="26" s="1"/>
  <c r="J12" i="26"/>
  <c r="K12" i="26" s="1"/>
  <c r="J5" i="26"/>
  <c r="K5" i="26" s="1"/>
  <c r="K8" i="24"/>
  <c r="J5" i="24"/>
  <c r="K5" i="24" s="1"/>
  <c r="J5" i="23"/>
  <c r="K5" i="23" s="1"/>
  <c r="K10" i="22"/>
  <c r="J8" i="22"/>
  <c r="K8" i="22" s="1"/>
  <c r="J11" i="44"/>
  <c r="K11" i="44" s="1"/>
  <c r="J12" i="45" l="1"/>
  <c r="K12" i="45" s="1"/>
  <c r="J5" i="45"/>
  <c r="K5" i="45" s="1"/>
  <c r="J13" i="44"/>
  <c r="K13" i="44" s="1"/>
  <c r="J5" i="44"/>
  <c r="K5" i="44" s="1"/>
  <c r="K12" i="43"/>
  <c r="J5" i="43"/>
  <c r="K5" i="43" s="1"/>
  <c r="K13" i="42"/>
  <c r="J5" i="41"/>
  <c r="K5" i="41" s="1"/>
  <c r="J9" i="40"/>
  <c r="K9" i="40" s="1"/>
  <c r="J8" i="40"/>
  <c r="K8" i="40" s="1"/>
  <c r="J5" i="40"/>
  <c r="K5" i="40" s="1"/>
  <c r="J13" i="15"/>
  <c r="K13" i="15" s="1"/>
  <c r="K12" i="15"/>
  <c r="K11" i="15"/>
  <c r="J14" i="38"/>
  <c r="K14" i="38" s="1"/>
  <c r="K11" i="38"/>
  <c r="J5" i="38"/>
  <c r="K5" i="38" s="1"/>
  <c r="J11" i="37"/>
  <c r="K11" i="37" s="1"/>
  <c r="J5" i="37"/>
  <c r="K5" i="37" s="1"/>
  <c r="J13" i="17"/>
  <c r="K13" i="17" s="1"/>
  <c r="J5" i="17"/>
  <c r="K5" i="17" s="1"/>
  <c r="J9" i="32"/>
  <c r="K9" i="32" s="1"/>
  <c r="J5" i="32"/>
  <c r="K5" i="32" s="1"/>
</calcChain>
</file>

<file path=xl/sharedStrings.xml><?xml version="1.0" encoding="utf-8"?>
<sst xmlns="http://schemas.openxmlformats.org/spreadsheetml/2006/main" count="2093" uniqueCount="186">
  <si>
    <t>Наименование оказываемой услуги (выполняемой работы)</t>
  </si>
  <si>
    <t>Вариант оказания (выполнения)</t>
  </si>
  <si>
    <t>Показатель (качества, объема)</t>
  </si>
  <si>
    <t>Наименование показателя</t>
  </si>
  <si>
    <t>Единица измерения</t>
  </si>
  <si>
    <t>Причины отклонения значений от запланированных</t>
  </si>
  <si>
    <t>Услуга</t>
  </si>
  <si>
    <t>Показатель объема</t>
  </si>
  <si>
    <t>человек</t>
  </si>
  <si>
    <t xml:space="preserve">Источник информации о фактическом значении показателя </t>
  </si>
  <si>
    <t>Значение, утвержденное в МЗ на отчетный фин.год</t>
  </si>
  <si>
    <t>база данных АИС "Дошкольник"</t>
  </si>
  <si>
    <t>Число детей</t>
  </si>
  <si>
    <t>Наименование учреждения, оказывающего услугу (выполняющего работу)</t>
  </si>
  <si>
    <t>Оценка выполнения муниципальными учреждениями муниципального задания по каждому показателю</t>
  </si>
  <si>
    <t>Сводная оценка выполнения муниципальными учреждениями муниципального задания по показателям (качества, объема)</t>
  </si>
  <si>
    <t>Оценка итоговая</t>
  </si>
  <si>
    <t xml:space="preserve">Число обучающихся </t>
  </si>
  <si>
    <t>МЗ не выполнено</t>
  </si>
  <si>
    <t>МЗ выполнено</t>
  </si>
  <si>
    <t xml:space="preserve">Фактическое значение за отчетный финансовый год </t>
  </si>
  <si>
    <t>Человек</t>
  </si>
  <si>
    <t>Число обучающихся</t>
  </si>
  <si>
    <t>МБ ДОУ №5 2450013500</t>
  </si>
  <si>
    <t>Наименование и ИНН  учреждения, оказывающего услугу (выполняющего работу)</t>
  </si>
  <si>
    <t>Раздел № 1. Присмотр и уход</t>
  </si>
  <si>
    <r>
      <t xml:space="preserve"> Присмотр и уход: </t>
    </r>
    <r>
      <rPr>
        <b/>
        <sz val="8"/>
        <rFont val="Times New Roman"/>
        <family val="1"/>
        <charset val="204"/>
      </rPr>
      <t>физические лица за исключением льготных категорий</t>
    </r>
  </si>
  <si>
    <t>Раздел № 2. Реализация основных общеобразовательных программ дошкольного образования</t>
  </si>
  <si>
    <r>
      <t>Реализация основных общеобразовательных программ дошкольного образования:</t>
    </r>
    <r>
      <rPr>
        <b/>
        <sz val="8"/>
        <rFont val="Times New Roman"/>
        <family val="1"/>
        <charset val="204"/>
      </rPr>
      <t xml:space="preserve"> Обучающиеся с ограниченными возможностями здоровья (ОВЗ) от 3 до 8 лет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</si>
  <si>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дети -инвалиды от 3 до 8 лет</t>
    </r>
  </si>
  <si>
    <t>5. Иная информация, необходимая для исполнения (контроля за исполнением) муниципального задания - отсутствует</t>
  </si>
  <si>
    <t>МБ ДОУ №7 2450032493</t>
  </si>
  <si>
    <t>Наименование и ИНН учреждения, оказывающего услугу (выполняющего работу)</t>
  </si>
  <si>
    <r>
      <t xml:space="preserve">Присмотр и уход: </t>
    </r>
    <r>
      <rPr>
        <b/>
        <sz val="8"/>
        <rFont val="Times New Roman"/>
        <family val="1"/>
        <charset val="204"/>
      </rPr>
      <t>физические лица за исключением льготных категорий</t>
    </r>
  </si>
  <si>
    <r>
      <t xml:space="preserve">Присмотр и уход: </t>
    </r>
    <r>
      <rPr>
        <b/>
        <sz val="8"/>
        <rFont val="Times New Roman"/>
        <family val="1"/>
        <charset val="204"/>
      </rPr>
      <t>дети-сироты и дети, оставшиеся без попечения родителей</t>
    </r>
  </si>
  <si>
    <r>
      <t xml:space="preserve">Присмотр и уход: </t>
    </r>
    <r>
      <rPr>
        <b/>
        <sz val="8"/>
        <rFont val="Times New Roman"/>
        <family val="1"/>
        <charset val="204"/>
      </rPr>
      <t>дети-инвалиды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</si>
  <si>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 xml:space="preserve"> обучающиеся с ограниченными возможностями здоровья (ОВЗ), от 3 до 8 лет</t>
    </r>
  </si>
  <si>
    <r>
      <t>Реализация основных общеобразовательных программ дошкольного образования: о</t>
    </r>
    <r>
      <rPr>
        <b/>
        <sz val="8"/>
        <rFont val="Times New Roman"/>
        <family val="1"/>
        <charset val="204"/>
      </rPr>
      <t>бучающиеся за исключением обучающихся с ограниченными возможностями здоровья (ОВЗ) и детей-инвалидов, от 3 до 8 лет</t>
    </r>
  </si>
  <si>
    <t>МБ ДОУ №8 2450013123</t>
  </si>
  <si>
    <r>
      <t xml:space="preserve">Присмотр и уход: </t>
    </r>
    <r>
      <rPr>
        <b/>
        <sz val="8"/>
        <rFont val="Times New Roman"/>
        <family val="1"/>
        <charset val="204"/>
      </rPr>
      <t xml:space="preserve">физические лица за исключением льготных категорий
    </t>
    </r>
  </si>
  <si>
    <r>
      <t xml:space="preserve">Присмотр и уход: </t>
    </r>
    <r>
      <rPr>
        <b/>
        <sz val="8"/>
        <rFont val="Times New Roman"/>
        <family val="1"/>
        <charset val="204"/>
      </rPr>
      <t>дети-сироты и дети, оставшиеся без попечения родителей</t>
    </r>
    <r>
      <rPr>
        <sz val="8"/>
        <rFont val="Times New Roman"/>
        <family val="1"/>
        <charset val="204"/>
      </rPr>
      <t xml:space="preserve">
</t>
    </r>
  </si>
  <si>
    <r>
      <t xml:space="preserve">Присмотр и уход: </t>
    </r>
    <r>
      <rPr>
        <b/>
        <sz val="8"/>
        <rFont val="Times New Roman"/>
        <family val="1"/>
        <charset val="204"/>
      </rPr>
      <t>дети-инвалиды</t>
    </r>
    <r>
      <rPr>
        <sz val="8"/>
        <rFont val="Times New Roman"/>
        <family val="1"/>
        <charset val="204"/>
      </rPr>
      <t xml:space="preserve">
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</si>
  <si>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обучающиеся за исключением обучающихся с органиченными возможностями здоровья (ОВЗ) и детей -инвалидов от 3 до 8 лет</t>
    </r>
    <r>
      <rPr>
        <sz val="8"/>
        <rFont val="Times New Roman"/>
        <family val="1"/>
        <charset val="204"/>
      </rPr>
      <t xml:space="preserve">
</t>
    </r>
  </si>
  <si>
    <r>
      <t xml:space="preserve"> Присмотр и уход: </t>
    </r>
    <r>
      <rPr>
        <b/>
        <sz val="8"/>
        <rFont val="Times New Roman"/>
        <family val="1"/>
        <charset val="204"/>
      </rPr>
      <t>дети-инвалиды</t>
    </r>
  </si>
  <si>
    <t>МБ ДОУ №10 2450013324</t>
  </si>
  <si>
    <r>
      <t>Реализация основных общеобразовательных программ дошкольного образования:</t>
    </r>
    <r>
      <rPr>
        <b/>
        <sz val="8"/>
        <rFont val="Times New Roman"/>
        <family val="1"/>
        <charset val="204"/>
      </rPr>
      <t xml:space="preserve"> дети-инвалиды от 3 до 8 лет</t>
    </r>
  </si>
  <si>
    <t>МБ ДОУ № 11 2450013035</t>
  </si>
  <si>
    <t>МБ ДОУ №15 2450013042</t>
  </si>
  <si>
    <t>МБ ДОУ №16 2450013243</t>
  </si>
  <si>
    <r>
      <t xml:space="preserve">Присмотр и уход: </t>
    </r>
    <r>
      <rPr>
        <b/>
        <sz val="8"/>
        <rFont val="Times New Roman"/>
        <family val="1"/>
        <charset val="204"/>
      </rPr>
      <t>дети с туберкулезной интоксикацией</t>
    </r>
  </si>
  <si>
    <t>МБ ДОУ №17 2450013130</t>
  </si>
  <si>
    <r>
      <t xml:space="preserve">Присмотр и уход: </t>
    </r>
    <r>
      <rPr>
        <b/>
        <sz val="10"/>
        <rFont val="Times New Roman"/>
        <family val="1"/>
        <charset val="204"/>
      </rPr>
      <t>физические лица за исключением льготных категорий</t>
    </r>
  </si>
  <si>
    <t>МБ ДОУ №18 2450025545</t>
  </si>
  <si>
    <r>
      <t>Реализация основных общеобразовательных программ дошкольного образования: о</t>
    </r>
    <r>
      <rPr>
        <b/>
        <sz val="10"/>
        <rFont val="Times New Roman"/>
        <family val="1"/>
        <charset val="204"/>
      </rPr>
      <t>бучающиеся за исключением обучающихся с ограниченными возможностями здоровья (ОВЗ) и детей-инвалидов от 3 до 8 лет</t>
    </r>
  </si>
  <si>
    <t>МБ ДОУ №21 2450028514</t>
  </si>
  <si>
    <t>МБ ДОУ №22 2450013268</t>
  </si>
  <si>
    <r>
      <rPr>
        <sz val="8"/>
        <rFont val="Times New Roman"/>
        <family val="1"/>
        <charset val="204"/>
      </rPr>
      <t xml:space="preserve">Присмотр и уход: </t>
    </r>
    <r>
      <rPr>
        <b/>
        <sz val="8"/>
        <rFont val="Times New Roman"/>
        <family val="1"/>
        <charset val="204"/>
      </rPr>
      <t>физические лица за исключением льготных категорий</t>
    </r>
  </si>
  <si>
    <r>
      <rPr>
        <sz val="8"/>
        <rFont val="Times New Roman"/>
        <family val="1"/>
        <charset val="204"/>
      </rPr>
      <t xml:space="preserve"> Присмотр и уход: </t>
    </r>
    <r>
      <rPr>
        <b/>
        <sz val="8"/>
        <rFont val="Times New Roman"/>
        <family val="1"/>
        <charset val="204"/>
      </rPr>
      <t>дети-инвалиды</t>
    </r>
  </si>
  <si>
    <r>
      <rPr>
        <sz val="8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дети-инвалиды, от 3 до 8 лет</t>
    </r>
  </si>
  <si>
    <t>МБ ДОУ № 25 2450032038</t>
  </si>
  <si>
    <t>МБ ДОУ №27 2450013050</t>
  </si>
  <si>
    <r>
      <t>Присмотр и уход:</t>
    </r>
    <r>
      <rPr>
        <b/>
        <sz val="8"/>
        <rFont val="Times New Roman"/>
        <family val="1"/>
        <charset val="204"/>
      </rPr>
      <t xml:space="preserve"> физические лица за исключением льготных категорий</t>
    </r>
  </si>
  <si>
    <t>МБ ДОУ №28 2450013317</t>
  </si>
  <si>
    <t>МБ ДОУ №34 2450013290</t>
  </si>
  <si>
    <t>МБ ДОУ № 36 2450013250</t>
  </si>
  <si>
    <r>
      <t xml:space="preserve">Присмотр и уход: </t>
    </r>
    <r>
      <rPr>
        <b/>
        <sz val="8"/>
        <rFont val="Times New Roman"/>
        <family val="1"/>
        <charset val="204"/>
      </rPr>
      <t>физические лица за исключением льготных категорий</t>
    </r>
    <r>
      <rPr>
        <sz val="8"/>
        <rFont val="Times New Roman"/>
        <family val="1"/>
        <charset val="204"/>
      </rPr>
      <t xml:space="preserve">
</t>
    </r>
  </si>
  <si>
    <t>МБ ДОУ № 39 2450013067</t>
  </si>
  <si>
    <t>МА ДОУ №44 2450021251</t>
  </si>
  <si>
    <r>
      <t xml:space="preserve">МБ ДОУ № 45 </t>
    </r>
    <r>
      <rPr>
        <i/>
        <sz val="10"/>
        <rFont val="Arial"/>
        <family val="2"/>
        <charset val="204"/>
      </rPr>
      <t>2450013074</t>
    </r>
  </si>
  <si>
    <t>МБ ДОУ №46 2450013282</t>
  </si>
  <si>
    <t>МБ ДОУ №47 2450013155</t>
  </si>
  <si>
    <t>МБ ДОУ №49 2450022777</t>
  </si>
  <si>
    <r>
      <t xml:space="preserve">Присмотр и уход: </t>
    </r>
    <r>
      <rPr>
        <b/>
        <sz val="9"/>
        <rFont val="Times New Roman"/>
        <family val="1"/>
        <charset val="204"/>
      </rPr>
      <t>физические лица за исключением льготных категорий</t>
    </r>
  </si>
  <si>
    <r>
      <t xml:space="preserve">Присмотр и уход: </t>
    </r>
    <r>
      <rPr>
        <b/>
        <sz val="9"/>
        <rFont val="Times New Roman"/>
        <family val="1"/>
        <charset val="204"/>
      </rPr>
      <t>дети-инвалиды</t>
    </r>
  </si>
  <si>
    <t>МБ ДОУ №50 2450013236</t>
  </si>
  <si>
    <r>
      <t xml:space="preserve">Присмотр и уход: </t>
    </r>
    <r>
      <rPr>
        <b/>
        <sz val="9"/>
        <rFont val="Times New Roman"/>
        <family val="1"/>
        <charset val="204"/>
      </rPr>
      <t>дети-сироты и дети, оставшиеся без попечения родителей</t>
    </r>
  </si>
  <si>
    <t>МБ ДОУ №52 2450013275</t>
  </si>
  <si>
    <t>МБ ДОУ №53 2450022784</t>
  </si>
  <si>
    <t xml:space="preserve"> </t>
  </si>
  <si>
    <r>
      <t>Реализация основных общеобразовательных программ дошкольного образования:</t>
    </r>
    <r>
      <rPr>
        <b/>
        <sz val="8"/>
        <rFont val="Times New Roman"/>
        <family val="1"/>
        <charset val="204"/>
      </rPr>
      <t xml:space="preserve"> дети-инвалиды, от 3 до 8 лет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</si>
  <si>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дети-инвалиды, от 3 до 8 лет</t>
    </r>
  </si>
  <si>
    <r>
      <t xml:space="preserve">Реализация основных общеобразовательных программ дошкольного образования: </t>
    </r>
    <r>
      <rPr>
        <b/>
        <sz val="9"/>
        <rFont val="Times New Roman"/>
        <family val="1"/>
        <charset val="204"/>
      </rPr>
      <t>дети-инвалиды, от 3 до 8 лет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</si>
  <si>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за исключением обучающихся с ограниченными возможностями здоровья (ОВЗ) и детей-инвалидов, от 1 года до 3 лет</t>
    </r>
    <r>
      <rPr>
        <sz val="8"/>
        <rFont val="Times New Roman"/>
        <family val="1"/>
        <charset val="204"/>
      </rPr>
      <t xml:space="preserve">
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</si>
  <si>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обучающиеся с ограниченными возможностями здоровья (ОВЗ), от 3 до 8 лет</t>
    </r>
    <r>
      <rPr>
        <sz val="8"/>
        <rFont val="Times New Roman"/>
        <family val="1"/>
        <charset val="204"/>
      </rPr>
      <t xml:space="preserve">
</t>
    </r>
  </si>
  <si>
    <r>
      <t xml:space="preserve"> Присмотр и уход: </t>
    </r>
    <r>
      <rPr>
        <b/>
        <sz val="8"/>
        <rFont val="Times New Roman"/>
        <family val="1"/>
        <charset val="204"/>
      </rPr>
      <t>физические лица льготных категорий, определяемых учредителем</t>
    </r>
  </si>
  <si>
    <r>
      <t xml:space="preserve">Присмотр и уход: </t>
    </r>
    <r>
      <rPr>
        <b/>
        <sz val="8"/>
        <rFont val="Times New Roman"/>
        <family val="1"/>
        <charset val="204"/>
      </rPr>
      <t>физические лица льготных категорий, определяемых учредителем</t>
    </r>
  </si>
  <si>
    <t>Раздел № 3. Реализация дополнительных общеразвивающих программ (персонифицированное финансирование)</t>
  </si>
  <si>
    <t>Раздел № 2. Реализация основных общеобразовательных программ дошкольного образования образования</t>
  </si>
  <si>
    <t>Раздел №2. Реализация основных общеобразовательных программа дошкольного образования</t>
  </si>
  <si>
    <r>
      <t xml:space="preserve">Присмотр и уход: </t>
    </r>
    <r>
      <rPr>
        <b/>
        <sz val="10"/>
        <rFont val="Times New Roman"/>
        <family val="1"/>
        <charset val="204"/>
      </rPr>
      <t>физические лица льготных категорий, определяемых учредителем</t>
    </r>
  </si>
  <si>
    <t>МЗ  выполнено в полном объеме</t>
  </si>
  <si>
    <t>МЗ  выполнено</t>
  </si>
  <si>
    <t>МЗ выполнено в полном объеме</t>
  </si>
  <si>
    <r>
      <t xml:space="preserve">Присмотр и уход: </t>
    </r>
    <r>
      <rPr>
        <b/>
        <sz val="8"/>
        <rFont val="Times New Roman"/>
        <family val="1"/>
        <charset val="204"/>
      </rPr>
      <t>фзичекие лица льготных категорий, определяемых учредителем</t>
    </r>
  </si>
  <si>
    <t>Реализация дополнительных общеразвивающих программ (персонифицированное финансирование)</t>
  </si>
  <si>
    <r>
      <t xml:space="preserve">Присмотр и уход: </t>
    </r>
    <r>
      <rPr>
        <b/>
        <sz val="8"/>
        <rFont val="Times New Roman"/>
        <family val="1"/>
        <charset val="204"/>
      </rPr>
      <t>дети-сироты и дети, оставшиеся без пепечения родителей</t>
    </r>
  </si>
  <si>
    <r>
      <t xml:space="preserve">Присмотр и уход: </t>
    </r>
    <r>
      <rPr>
        <b/>
        <sz val="9"/>
        <rFont val="Times New Roman"/>
        <family val="1"/>
        <charset val="204"/>
      </rPr>
      <t>физические лица льготных категорий, определяемых учредителем</t>
    </r>
  </si>
  <si>
    <t>Код услуги</t>
  </si>
  <si>
    <t>БВ19</t>
  </si>
  <si>
    <t>БВ24</t>
  </si>
  <si>
    <r>
      <t xml:space="preserve"> Присмотр и уход:   </t>
    </r>
    <r>
      <rPr>
        <b/>
        <sz val="8"/>
        <rFont val="Times New Roman"/>
        <family val="1"/>
        <charset val="204"/>
      </rPr>
      <t>физические лица льготных категорий, определяемых учредителем</t>
    </r>
  </si>
  <si>
    <t>ББ52</t>
  </si>
  <si>
    <r>
      <t xml:space="preserve">Присмотр и уход: </t>
    </r>
    <r>
      <rPr>
        <b/>
        <sz val="8"/>
        <rFont val="Times New Roman"/>
        <family val="1"/>
        <charset val="204"/>
      </rPr>
      <t>физические лица льготных категорий, определяемых учредителе</t>
    </r>
    <r>
      <rPr>
        <sz val="8"/>
        <rFont val="Times New Roman"/>
        <family val="1"/>
        <charset val="204"/>
      </rPr>
      <t>м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</si>
  <si>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обучающиеся с ограниченными возможностями здоровья (ОВЗ) от 3 до 8 лет</t>
    </r>
  </si>
  <si>
    <r>
      <rPr>
        <sz val="8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Обучающиеся с ограниченными возможностями здоровья (ОВЗ), от 3 до 8 лет</t>
    </r>
  </si>
  <si>
    <r>
      <t xml:space="preserve">Присмотр и уход: </t>
    </r>
    <r>
      <rPr>
        <b/>
        <sz val="8"/>
        <rFont val="Times New Roman"/>
        <family val="1"/>
        <charset val="204"/>
      </rPr>
      <t>физические лица льготных категорий, определяемых учрдителем</t>
    </r>
    <r>
      <rPr>
        <sz val="8"/>
        <rFont val="Times New Roman"/>
        <family val="1"/>
        <charset val="204"/>
      </rPr>
      <t xml:space="preserve">
</t>
    </r>
  </si>
  <si>
    <r>
      <t xml:space="preserve"> Присмотр и уход: Д</t>
    </r>
    <r>
      <rPr>
        <b/>
        <sz val="8"/>
        <rFont val="Times New Roman"/>
        <family val="1"/>
        <charset val="204"/>
      </rPr>
      <t>ети с туберкулезной интоксикацией</t>
    </r>
  </si>
  <si>
    <r>
      <t>Реализация основных общеобразовательных программ дошкольного образования:</t>
    </r>
    <r>
      <rPr>
        <sz val="8"/>
        <rFont val="Times New Roman"/>
        <family val="1"/>
        <charset val="204"/>
      </rPr>
      <t xml:space="preserve"> </t>
    </r>
    <r>
      <rPr>
        <b/>
        <sz val="8"/>
        <rFont val="Times New Roman"/>
        <family val="1"/>
        <charset val="204"/>
      </rPr>
      <t>Обучающиеся за исключением обучающихся с ограниченными возможностями здоровья (ОВЗ) и детей-инвалидов от 3 до 8 лет</t>
    </r>
  </si>
  <si>
    <t xml:space="preserve">МЗ  выполнено </t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</si>
  <si>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 xml:space="preserve"> дети-инвалиды, от 3 до 8 лет</t>
    </r>
  </si>
  <si>
    <r>
      <t xml:space="preserve">Присмотр и уход: </t>
    </r>
    <r>
      <rPr>
        <b/>
        <sz val="8"/>
        <rFont val="Times New Roman"/>
        <family val="1"/>
        <charset val="204"/>
      </rPr>
      <t>физические лица льготных категорий, определяемых учредителем</t>
    </r>
    <r>
      <rPr>
        <sz val="8"/>
        <rFont val="Times New Roman"/>
        <family val="1"/>
        <charset val="204"/>
      </rPr>
      <t xml:space="preserve">
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</si>
  <si>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дети-инвалиды от 3 до 8 лет</t>
    </r>
    <r>
      <rPr>
        <sz val="8"/>
        <rFont val="Times New Roman"/>
        <family val="1"/>
        <charset val="204"/>
      </rPr>
      <t xml:space="preserve">
</t>
    </r>
  </si>
  <si>
    <t xml:space="preserve">МЗ выполнено </t>
  </si>
  <si>
    <t xml:space="preserve">МЗ не выполнено </t>
  </si>
  <si>
    <t>Реализация дополнительных общеразвивающих программ: художественная направленность</t>
  </si>
  <si>
    <t>Количество человеко-часов</t>
  </si>
  <si>
    <t>человеко-час</t>
  </si>
  <si>
    <t>Количество человеко часов</t>
  </si>
  <si>
    <t>Реализация дополнительных общеразвивающих программ: (персонифицированное финансирование) физкультурно-спортивная направленность</t>
  </si>
  <si>
    <t>МЗ  не выполнено</t>
  </si>
  <si>
    <r>
      <t xml:space="preserve">Присмотр и уход: </t>
    </r>
    <r>
      <rPr>
        <b/>
        <sz val="8"/>
        <rFont val="Times New Roman"/>
        <family val="1"/>
        <charset val="204"/>
      </rPr>
      <t>физические лица льготных категорий, опредляемых учредителем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</si>
  <si>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Обучающиеся за исключением обучающихся с ограниченными возможностями здоровья (ОВЗ) и детей-инвалидов, от 3 до 8 лет</t>
    </r>
  </si>
  <si>
    <t xml:space="preserve">Отчет о фактическом исполнении муниципального задания за 2 квартал 2025 года </t>
  </si>
  <si>
    <r>
      <t xml:space="preserve"> 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обучающиеся за исключением обучающихся с ограниченными возможностями здоровья (ОВЗ) и детей-инвалидов от  1 года до 3 лет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</si>
  <si>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обучающиеся с ограниченными возможностями здоровья (ОВЗ), от 3 до 8 лет</t>
    </r>
  </si>
  <si>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Реализация основных общеобразовательных программ дошкольного образования. О</t>
    </r>
    <r>
      <rPr>
        <b/>
        <sz val="8"/>
        <rFont val="Times New Roman"/>
        <family val="1"/>
        <charset val="204"/>
      </rPr>
      <t>бучающиеся за исключением обучающихся с ограниченными возможностями здоровья (ОВЗ) и детей-инвалидов, от 3 до 8 лет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</si>
  <si>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обучающиеся за исключением обучающихся с ограниченными возможностями здоровья (ОВЗ) и детей-инвалидов, от 1 года до 3 лет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</si>
  <si>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Обучающиеся за исключением обучающихся с ограниченными возможностями здоровья (ОВЗ) и детей-инвалидов от 1 года до 3 лет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</si>
  <si>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Обучающиеся с ограниченными возможностями здоровья (ОВЗ),  от  3 до 8 лет</t>
    </r>
  </si>
  <si>
    <r>
      <t>Присмотр и уход:</t>
    </r>
    <r>
      <rPr>
        <b/>
        <sz val="8"/>
        <rFont val="Times New Roman"/>
        <family val="1"/>
        <charset val="204"/>
      </rPr>
      <t xml:space="preserve"> дети-ивалиды</t>
    </r>
  </si>
  <si>
    <r>
      <t>Реализация основных общеобразовательных программ дошкольного образования: о</t>
    </r>
    <r>
      <rPr>
        <b/>
        <sz val="8"/>
        <rFont val="Times New Roman"/>
        <family val="1"/>
        <charset val="204"/>
      </rPr>
      <t>бучающиеся за исключением обучающихся с ограниченными возможностями здоровья (ОВЗ) и детей-инвалидов, от 1 года до 3 лет</t>
    </r>
  </si>
  <si>
    <r>
      <t>Реализация основных общеобразовательных программ дошкольного образования:</t>
    </r>
    <r>
      <rPr>
        <b/>
        <sz val="8"/>
        <rFont val="Times New Roman"/>
        <family val="1"/>
        <charset val="204"/>
      </rPr>
      <t xml:space="preserve"> обучающиеся с ограниченными возможностями здоровья (ОВЗ), от 3 до 8 лет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</si>
  <si>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обучающиеся за исключением обучающихся с ограниченными возможностями здоровья (ОВЗ) и детей-инвалидов, от 3 до 8 лет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</si>
  <si>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дети-инвалиды, от 3 до 8 лет.</t>
    </r>
  </si>
  <si>
    <t>Раздел № 3. Реализация общеразвивающих программ (персонифицированное финансирование)</t>
  </si>
  <si>
    <t>направленность - художественная</t>
  </si>
  <si>
    <t xml:space="preserve">Число человек-часов пребывания </t>
  </si>
  <si>
    <t>человек-час</t>
  </si>
  <si>
    <t>направленность - социально-гуманитарная</t>
  </si>
  <si>
    <t>табель учета посещаемости</t>
  </si>
  <si>
    <t>база данных АИС "Новигатор" дополнительного образования Красночярского края</t>
  </si>
  <si>
    <r>
      <t>Реализация основных общеобразовательных программ дошкольного образования: о</t>
    </r>
    <r>
      <rPr>
        <b/>
        <sz val="8"/>
        <rFont val="Times New Roman"/>
        <family val="1"/>
        <charset val="204"/>
      </rPr>
      <t>бучающиеся за исключением обучающихся с ограниченными возможностями здоровья (ОВЗ) и детей-инвалидов от, 1 года до 3 лет</t>
    </r>
  </si>
  <si>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обучающиеся за исключением обучающихся с ограниченными возможностями здоровья (ОВЗ) и детей-инвалидов, от 1 года до 3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</si>
  <si>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дети инвалиды, от 3 до 8 лет</t>
    </r>
  </si>
  <si>
    <r>
      <t xml:space="preserve">Присмотр и уход: </t>
    </r>
    <r>
      <rPr>
        <b/>
        <sz val="10"/>
        <rFont val="Times New Roman"/>
        <family val="1"/>
        <charset val="204"/>
      </rPr>
      <t>дети-инвалиды</t>
    </r>
  </si>
  <si>
    <r>
      <t>Реализация основных общеобразовательных программ дошкольного образования:</t>
    </r>
    <r>
      <rPr>
        <b/>
        <sz val="10"/>
        <rFont val="Times New Roman"/>
        <family val="1"/>
        <charset val="204"/>
      </rPr>
      <t xml:space="preserve"> обучающиеся за исключением обучающихся с ограниченными возможностями здоровья (ОВЗ) и детей-инвалидов, от 1 года до 3 лет</t>
    </r>
  </si>
  <si>
    <r>
      <t>Реализация основных общеобразовательных программ дошкольного образования:</t>
    </r>
    <r>
      <rPr>
        <b/>
        <sz val="10"/>
        <rFont val="Times New Roman"/>
        <family val="1"/>
        <charset val="204"/>
      </rPr>
      <t xml:space="preserve"> обучающиеся с ограниченными возможностями здоровья (ОВЗ), от 3 до 8 лет</t>
    </r>
  </si>
  <si>
    <r>
      <t xml:space="preserve">Реализация основных общеобразовательных программ дошкольного образования: </t>
    </r>
    <r>
      <rPr>
        <b/>
        <sz val="10"/>
        <rFont val="Times New Roman"/>
        <family val="1"/>
        <charset val="204"/>
      </rPr>
      <t>дети-инвалиды, от 3 до 8 лет</t>
    </r>
  </si>
  <si>
    <t>Число человек прибывания</t>
  </si>
  <si>
    <t>база данных АИС "Новигатор" дополнительного образования Красноярского края</t>
  </si>
  <si>
    <r>
      <t>Присмотр и уход</t>
    </r>
    <r>
      <rPr>
        <b/>
        <sz val="8"/>
        <rFont val="Times New Roman"/>
        <family val="1"/>
        <charset val="204"/>
      </rPr>
      <t>: дети-сироты и дети, оставившиеся без попечения родителей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</si>
  <si>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Обучающиеся за исключением обучающихся с ограниченными возможностями здоровья (ОВЗ) и детей-инвалидов от, 1 года до 3 лет</t>
    </r>
  </si>
  <si>
    <r>
      <t>Реализация основных общеобразовательных программ дошкольного образования:</t>
    </r>
    <r>
      <rPr>
        <b/>
        <sz val="8"/>
        <rFont val="Times New Roman"/>
        <family val="1"/>
        <charset val="204"/>
      </rPr>
      <t xml:space="preserve"> Обучающиеся с ограниченными возможностями здоровья (ОВЗ), от 3 до 8 лет</t>
    </r>
  </si>
  <si>
    <r>
      <t>Реализация основных общеобразовательных программ дошкольного образования:</t>
    </r>
    <r>
      <rPr>
        <b/>
        <sz val="8"/>
        <rFont val="Times New Roman"/>
        <family val="1"/>
        <charset val="204"/>
      </rPr>
      <t xml:space="preserve"> Обучающиеся за исключением обучающихся с ограниченными возможностями здоровья (ОВЗ) и детей-инвалидов, от 1 года до 3 лет</t>
    </r>
  </si>
  <si>
    <r>
      <rPr>
        <sz val="8"/>
        <rFont val="Times New Roman"/>
        <family val="1"/>
        <charset val="204"/>
      </rPr>
      <t xml:space="preserve">Присмотр и уход: </t>
    </r>
    <r>
      <rPr>
        <b/>
        <sz val="8"/>
        <rFont val="Times New Roman"/>
        <family val="1"/>
        <charset val="204"/>
      </rPr>
      <t>физические лица льготных категорий, определляемые учредителем</t>
    </r>
  </si>
  <si>
    <r>
      <rPr>
        <sz val="8"/>
        <rFont val="Times New Roman"/>
        <family val="1"/>
        <charset val="204"/>
      </rPr>
      <t>Реализация основных общеобразовательных программ дошкольного образования: о</t>
    </r>
    <r>
      <rPr>
        <b/>
        <sz val="8"/>
        <rFont val="Times New Roman"/>
        <family val="1"/>
        <charset val="204"/>
      </rPr>
      <t>бучающиеся за исключением обучающихся с ограниченными возможностями здоровья (ОВЗ) и детей-инвалидов, от 1 года до 3 лет</t>
    </r>
  </si>
  <si>
    <r>
      <rPr>
        <sz val="8"/>
        <rFont val="Times New Roman"/>
        <family val="1"/>
        <charset val="204"/>
      </rP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Обучающиеся за исключением обучающихся с ограниченными возможностями здоровья (ОВЗ) и детей-инвалидов, от 3 до 8 лет</t>
    </r>
  </si>
  <si>
    <t>АС "Новигатор"</t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</si>
  <si>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Обучающиеся за исключением обучающихся с ограниченными возможностями здоровья (ОВЗ) и детей-инвалидов, от 1 года до 3 лет</t>
    </r>
  </si>
  <si>
    <r>
      <t>Реализация основных общеобразовательных программ дошкольного образования:</t>
    </r>
    <r>
      <rPr>
        <b/>
        <sz val="8"/>
        <rFont val="Times New Roman"/>
        <family val="1"/>
        <charset val="204"/>
      </rPr>
      <t>дети-инвалиды, от 3 до 8 лет</t>
    </r>
  </si>
  <si>
    <r>
      <t>Реализация основных общеобразовательных программ дошкольного образования: о</t>
    </r>
    <r>
      <rPr>
        <b/>
        <sz val="8"/>
        <rFont val="Times New Roman"/>
        <family val="1"/>
        <charset val="204"/>
      </rPr>
      <t>бучающиеся с ограниченными возможностями здоровья (ОВЗ), от 3 до 8 лет</t>
    </r>
  </si>
  <si>
    <r>
      <t>Реализация основных общеобразовательных программ дошкольного образования: о</t>
    </r>
    <r>
      <rPr>
        <b/>
        <sz val="8"/>
        <rFont val="Times New Roman"/>
        <family val="1"/>
        <charset val="204"/>
      </rPr>
      <t>бучающиеся с ограниченными возможностями здоровья (ОВЗ), от 1 года до 3 лет</t>
    </r>
    <r>
      <rPr>
        <sz val="8"/>
        <rFont val="Times New Roman"/>
        <family val="1"/>
        <charset val="204"/>
      </rPr>
      <t xml:space="preserve">
</t>
    </r>
  </si>
  <si>
    <r>
      <t>Реализация основных общеобразовательных программ дошкольного образования:</t>
    </r>
    <r>
      <rPr>
        <b/>
        <sz val="8"/>
        <rFont val="Times New Roman"/>
        <family val="1"/>
        <charset val="204"/>
      </rPr>
      <t xml:space="preserve"> Обучающиеся за исключением обучающихся с ограниченными возможностями здоровья (ОВЗ) и детей-инвалидов, от 3 до 8 лет</t>
    </r>
  </si>
  <si>
    <r>
      <t xml:space="preserve">Реализация основных общеобразовательных программ дошкольного образования: </t>
    </r>
    <r>
      <rPr>
        <b/>
        <sz val="9"/>
        <rFont val="Times New Roman"/>
        <family val="1"/>
        <charset val="204"/>
      </rPr>
      <t>обучающиеся за исключением обучающихся с ограниченными возможностями здоровья (ОВЗ)  и детей-инвалидов от 1года до 3 лет</t>
    </r>
  </si>
  <si>
    <t>Показатель будет сформирован по итогам года</t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</si>
  <si>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дети -инвалиды, от 3 до 8 лет</t>
    </r>
  </si>
  <si>
    <r>
      <t xml:space="preserve">Реализация основных общеобразовательных программ дошкольного образования: </t>
    </r>
    <r>
      <rPr>
        <b/>
        <sz val="8"/>
        <rFont val="Times New Roman"/>
        <family val="1"/>
        <charset val="204"/>
      </rPr>
      <t>обучающиеся за исключением обучающихся с ОВЗ и детей-инвалидов, от 3 до 8 лет</t>
    </r>
  </si>
  <si>
    <t>Число человеко-часов пребывания</t>
  </si>
  <si>
    <r>
      <t xml:space="preserve">Реализация основных общеобразовательных программ дошкольного образования: </t>
    </r>
    <r>
      <rPr>
        <b/>
        <sz val="9"/>
        <rFont val="Times New Roman"/>
        <family val="1"/>
        <charset val="204"/>
      </rPr>
      <t>обучающиеся за исключением обучающихся с ограниченными возможностями здоровья (ОВЗ) и детей-инвалидов, от 1 года до 3 лет</t>
    </r>
  </si>
  <si>
    <r>
      <t xml:space="preserve">Реализация основных общеобразовательных программ дошкольного образования: </t>
    </r>
    <r>
      <rPr>
        <b/>
        <sz val="9"/>
        <rFont val="Times New Roman"/>
        <family val="1"/>
        <charset val="204"/>
      </rPr>
      <t>обучающиеся с ограниченными возможностями здоровья (ОВЗ), от 3 до 8 лет</t>
    </r>
  </si>
  <si>
    <r>
      <t xml:space="preserve">Реализация основных общеобразовательных программ дошкольного образования: </t>
    </r>
    <r>
      <rPr>
        <b/>
        <sz val="9"/>
        <rFont val="Times New Roman"/>
        <family val="1"/>
        <charset val="204"/>
      </rPr>
      <t>обучающиеся за исключением обучающихся с ограниченными возможностями здоровья (ОВЗ) и детей-инвалидов, от 3 до 8 лет</t>
    </r>
  </si>
  <si>
    <r>
      <t xml:space="preserve">Реализация основных общеобразовательных программ дошкольного образования: </t>
    </r>
    <r>
      <rPr>
        <b/>
        <sz val="9"/>
        <rFont val="Times New Roman"/>
        <family val="1"/>
        <charset val="204"/>
      </rPr>
      <t>Обучающиеся за исключением обучающихся с ограниченными возможностями здоровья (ОВЗ) и детей-инвалидов, от 1 года до 3 лет</t>
    </r>
  </si>
  <si>
    <r>
      <t xml:space="preserve">Реализация основных общеобразовательных программ дошкольного образования: </t>
    </r>
    <r>
      <rPr>
        <b/>
        <sz val="9"/>
        <rFont val="Times New Roman"/>
        <family val="1"/>
        <charset val="204"/>
      </rPr>
      <t>дети-инвалиды, от  3 до 8 лет</t>
    </r>
  </si>
  <si>
    <r>
      <t xml:space="preserve">Реализация основных общеобразовательных программ дошкольного образования: </t>
    </r>
    <r>
      <rPr>
        <b/>
        <sz val="9"/>
        <rFont val="Times New Roman"/>
        <family val="1"/>
        <charset val="204"/>
      </rPr>
      <t>Обучающиеся за исключением обучающихся с ограниченными возможностями здоровья (ОВЗ) и детей-инвалидов, от 3 до 8 лет</t>
    </r>
  </si>
  <si>
    <t>Реализация дополнительных общеразвивающих программ:(персонифицированное финансирование) художественная направленность</t>
  </si>
  <si>
    <t>Реализация дополнительных общеразвивающих программ:(персонифицированное финансирование) социально-гуманитарная направленность: дети за исключением детей с ОВЗ и детей-инвалидов</t>
  </si>
  <si>
    <r>
      <t xml:space="preserve"> Реализация основных общеобразовательных программ дошкольного образования: о</t>
    </r>
    <r>
      <rPr>
        <b/>
        <sz val="8"/>
        <rFont val="Times New Roman"/>
        <family val="1"/>
        <charset val="204"/>
      </rPr>
      <t xml:space="preserve">бучающиеся за исключением обучающихся с ограниченными возможностями здоровья </t>
    </r>
  </si>
  <si>
    <r>
      <rPr>
        <sz val="8"/>
        <rFont val="Times New Roman"/>
        <family val="1"/>
        <charset val="204"/>
      </rPr>
      <t>Реализация основных общеобразовательных программ дошкольного образования</t>
    </r>
    <r>
      <rPr>
        <b/>
        <sz val="8"/>
        <rFont val="Times New Roman"/>
        <family val="1"/>
        <charset val="204"/>
      </rPr>
      <t>: дети -инвалиды, от 3 до 8 лет</t>
    </r>
  </si>
  <si>
    <r>
      <t xml:space="preserve"> Реализация основных общеобразовательных программ дошкольного образования:</t>
    </r>
    <r>
      <rPr>
        <b/>
        <sz val="8"/>
        <rFont val="Times New Roman"/>
        <family val="1"/>
        <charset val="204"/>
      </rPr>
      <t xml:space="preserve"> Обучающиеся за исключением обучающихся с ограниченными возможностями здоровья </t>
    </r>
  </si>
  <si>
    <t>Будет исполнено в конце календарного года</t>
  </si>
  <si>
    <t>БВ52</t>
  </si>
  <si>
    <t>Реализация дополнительных общеразвивающих программ: техническая направленность</t>
  </si>
  <si>
    <t>Будет выполнено к концу финансового года</t>
  </si>
  <si>
    <t>Реализация дополнительных общеразвивающих программ (художественная направленность)</t>
  </si>
  <si>
    <t>Реализация дополнительных общеразвивающих программ, техническая направленность</t>
  </si>
  <si>
    <t>Реализация дополнительных общеразвивающих программ, художественная направленность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</si>
</sst>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4"/>
      <name val="Times New Roman"/>
      <family val="1"/>
      <charset val="204"/>
    </font>
    <font>
      <i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</font>
    <font>
      <i/>
      <sz val="14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7"/>
      <name val="Arial"/>
      <family val="2"/>
      <charset val="204"/>
    </font>
    <font>
      <i/>
      <sz val="7"/>
      <name val="Arial"/>
      <family val="2"/>
      <charset val="204"/>
    </font>
    <font>
      <sz val="16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20"/>
      <name val="Arial"/>
      <family val="2"/>
      <charset val="204"/>
    </font>
    <font>
      <b/>
      <i/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8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7">
    <xf numFmtId="0" fontId="0" fillId="0" borderId="0" xfId="0"/>
    <xf numFmtId="0" fontId="2" fillId="0" borderId="0" xfId="0" applyFont="1"/>
    <xf numFmtId="0" fontId="0" fillId="2" borderId="0" xfId="0" applyFill="1"/>
    <xf numFmtId="0" fontId="5" fillId="0" borderId="0" xfId="0" applyFont="1"/>
    <xf numFmtId="0" fontId="7" fillId="2" borderId="1" xfId="0" applyFont="1" applyFill="1" applyBorder="1" applyAlignment="1">
      <alignment horizontal="center" vertical="top" wrapText="1"/>
    </xf>
    <xf numFmtId="0" fontId="6" fillId="2" borderId="0" xfId="0" applyFont="1" applyFill="1"/>
    <xf numFmtId="0" fontId="6" fillId="0" borderId="0" xfId="0" applyFont="1"/>
    <xf numFmtId="0" fontId="9" fillId="2" borderId="1" xfId="0" applyFont="1" applyFill="1" applyBorder="1" applyAlignment="1">
      <alignment horizontal="center" vertical="top" wrapText="1"/>
    </xf>
    <xf numFmtId="0" fontId="8" fillId="2" borderId="0" xfId="0" applyFont="1" applyFill="1"/>
    <xf numFmtId="0" fontId="10" fillId="2" borderId="0" xfId="0" applyFont="1" applyFill="1"/>
    <xf numFmtId="0" fontId="11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12" fillId="2" borderId="0" xfId="0" applyFont="1" applyFill="1"/>
    <xf numFmtId="0" fontId="5" fillId="2" borderId="0" xfId="0" applyFont="1" applyFill="1"/>
    <xf numFmtId="0" fontId="7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5" fillId="0" borderId="0" xfId="0" applyFont="1" applyFill="1"/>
    <xf numFmtId="0" fontId="0" fillId="0" borderId="0" xfId="0" applyFill="1"/>
    <xf numFmtId="0" fontId="12" fillId="0" borderId="0" xfId="0" applyFont="1" applyFill="1"/>
    <xf numFmtId="0" fontId="6" fillId="0" borderId="0" xfId="0" applyFont="1" applyFill="1"/>
    <xf numFmtId="0" fontId="10" fillId="0" borderId="0" xfId="0" applyFont="1" applyFill="1"/>
    <xf numFmtId="0" fontId="8" fillId="0" borderId="0" xfId="0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0" fillId="4" borderId="0" xfId="0" applyFill="1"/>
    <xf numFmtId="0" fontId="7" fillId="2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vertical="top" wrapText="1"/>
    </xf>
    <xf numFmtId="0" fontId="21" fillId="2" borderId="1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3" fontId="11" fillId="0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vertical="top" wrapText="1"/>
    </xf>
    <xf numFmtId="10" fontId="15" fillId="0" borderId="0" xfId="0" applyNumberFormat="1" applyFont="1" applyFill="1" applyBorder="1" applyAlignment="1">
      <alignment horizontal="left" vertical="top"/>
    </xf>
    <xf numFmtId="10" fontId="15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1" fillId="2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10" fontId="11" fillId="0" borderId="1" xfId="0" applyNumberFormat="1" applyFont="1" applyFill="1" applyBorder="1" applyAlignment="1">
      <alignment horizontal="left" vertical="top" wrapText="1"/>
    </xf>
    <xf numFmtId="0" fontId="0" fillId="0" borderId="0" xfId="0" applyBorder="1"/>
    <xf numFmtId="0" fontId="0" fillId="0" borderId="13" xfId="0" applyBorder="1"/>
    <xf numFmtId="0" fontId="7" fillId="2" borderId="5" xfId="0" applyFont="1" applyFill="1" applyBorder="1" applyAlignment="1">
      <alignment horizontal="center" vertical="top" wrapText="1"/>
    </xf>
    <xf numFmtId="0" fontId="0" fillId="2" borderId="0" xfId="0" applyFill="1" applyBorder="1"/>
    <xf numFmtId="0" fontId="24" fillId="0" borderId="0" xfId="0" applyFont="1"/>
    <xf numFmtId="0" fontId="11" fillId="0" borderId="1" xfId="0" applyFont="1" applyFill="1" applyBorder="1" applyAlignment="1">
      <alignment horizontal="left" vertical="top" wrapText="1"/>
    </xf>
    <xf numFmtId="0" fontId="21" fillId="3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vertical="top" wrapText="1"/>
    </xf>
    <xf numFmtId="10" fontId="15" fillId="0" borderId="2" xfId="0" applyNumberFormat="1" applyFont="1" applyFill="1" applyBorder="1" applyAlignment="1">
      <alignment horizontal="left" vertical="top"/>
    </xf>
    <xf numFmtId="10" fontId="11" fillId="0" borderId="1" xfId="0" applyNumberFormat="1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 wrapText="1"/>
    </xf>
    <xf numFmtId="10" fontId="11" fillId="0" borderId="2" xfId="0" applyNumberFormat="1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10" fontId="11" fillId="0" borderId="1" xfId="0" applyNumberFormat="1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center" vertical="top" wrapText="1"/>
    </xf>
    <xf numFmtId="10" fontId="12" fillId="0" borderId="1" xfId="0" applyNumberFormat="1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top" wrapText="1"/>
    </xf>
    <xf numFmtId="10" fontId="15" fillId="0" borderId="2" xfId="0" applyNumberFormat="1" applyFont="1" applyFill="1" applyBorder="1" applyAlignment="1">
      <alignment horizontal="left" vertical="top" wrapText="1"/>
    </xf>
    <xf numFmtId="10" fontId="15" fillId="0" borderId="1" xfId="0" applyNumberFormat="1" applyFont="1" applyFill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top" wrapText="1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5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vertical="top" wrapText="1"/>
    </xf>
    <xf numFmtId="10" fontId="15" fillId="0" borderId="2" xfId="0" applyNumberFormat="1" applyFont="1" applyFill="1" applyBorder="1" applyAlignment="1">
      <alignment vertical="top" wrapText="1"/>
    </xf>
    <xf numFmtId="10" fontId="15" fillId="0" borderId="2" xfId="0" applyNumberFormat="1" applyFont="1" applyFill="1" applyBorder="1" applyAlignment="1">
      <alignment vertical="top"/>
    </xf>
    <xf numFmtId="10" fontId="12" fillId="0" borderId="2" xfId="0" applyNumberFormat="1" applyFont="1" applyFill="1" applyBorder="1" applyAlignment="1">
      <alignment horizontal="center" vertical="top"/>
    </xf>
    <xf numFmtId="10" fontId="11" fillId="0" borderId="2" xfId="0" applyNumberFormat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10" fontId="15" fillId="0" borderId="1" xfId="0" applyNumberFormat="1" applyFont="1" applyFill="1" applyBorder="1" applyAlignment="1">
      <alignment horizontal="center" vertical="top"/>
    </xf>
    <xf numFmtId="10" fontId="15" fillId="0" borderId="2" xfId="0" applyNumberFormat="1" applyFont="1" applyFill="1" applyBorder="1" applyAlignment="1">
      <alignment horizontal="center" vertical="top"/>
    </xf>
    <xf numFmtId="10" fontId="11" fillId="0" borderId="1" xfId="0" applyNumberFormat="1" applyFont="1" applyFill="1" applyBorder="1" applyAlignment="1">
      <alignment horizontal="center" vertical="top"/>
    </xf>
    <xf numFmtId="0" fontId="11" fillId="2" borderId="2" xfId="0" applyFont="1" applyFill="1" applyBorder="1" applyAlignment="1">
      <alignment vertical="top" wrapText="1"/>
    </xf>
    <xf numFmtId="10" fontId="11" fillId="0" borderId="2" xfId="0" applyNumberFormat="1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10" fontId="15" fillId="0" borderId="1" xfId="0" applyNumberFormat="1" applyFont="1" applyFill="1" applyBorder="1" applyAlignment="1">
      <alignment horizontal="left" vertical="top"/>
    </xf>
    <xf numFmtId="10" fontId="15" fillId="0" borderId="2" xfId="0" applyNumberFormat="1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 wrapText="1"/>
    </xf>
    <xf numFmtId="10" fontId="15" fillId="0" borderId="1" xfId="0" applyNumberFormat="1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 wrapText="1"/>
    </xf>
    <xf numFmtId="10" fontId="15" fillId="0" borderId="2" xfId="0" applyNumberFormat="1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10" fontId="11" fillId="0" borderId="2" xfId="0" applyNumberFormat="1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10" fontId="11" fillId="0" borderId="2" xfId="0" applyNumberFormat="1" applyFont="1" applyFill="1" applyBorder="1" applyAlignment="1">
      <alignment horizontal="left" vertical="top" wrapText="1"/>
    </xf>
    <xf numFmtId="10" fontId="15" fillId="0" borderId="2" xfId="0" applyNumberFormat="1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10" fontId="15" fillId="0" borderId="2" xfId="0" applyNumberFormat="1" applyFont="1" applyFill="1" applyBorder="1" applyAlignment="1">
      <alignment horizontal="left" vertical="top"/>
    </xf>
    <xf numFmtId="10" fontId="15" fillId="0" borderId="2" xfId="0" applyNumberFormat="1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0" fontId="11" fillId="0" borderId="1" xfId="0" applyNumberFormat="1" applyFont="1" applyFill="1" applyBorder="1" applyAlignment="1">
      <alignment horizontal="left" vertical="top"/>
    </xf>
    <xf numFmtId="10" fontId="11" fillId="0" borderId="1" xfId="0" applyNumberFormat="1" applyFont="1" applyFill="1" applyBorder="1" applyAlignment="1">
      <alignment horizontal="left" vertical="top" wrapText="1"/>
    </xf>
    <xf numFmtId="0" fontId="20" fillId="6" borderId="2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top" wrapText="1"/>
    </xf>
    <xf numFmtId="0" fontId="11" fillId="6" borderId="2" xfId="0" applyFont="1" applyFill="1" applyBorder="1" applyAlignment="1">
      <alignment horizontal="center" vertical="top" wrapText="1"/>
    </xf>
    <xf numFmtId="0" fontId="20" fillId="6" borderId="1" xfId="0" applyFont="1" applyFill="1" applyBorder="1" applyAlignment="1">
      <alignment horizontal="center" vertical="top" wrapText="1"/>
    </xf>
    <xf numFmtId="10" fontId="11" fillId="0" borderId="1" xfId="0" applyNumberFormat="1" applyFont="1" applyFill="1" applyBorder="1" applyAlignment="1">
      <alignment vertical="top"/>
    </xf>
    <xf numFmtId="0" fontId="11" fillId="0" borderId="2" xfId="0" applyFont="1" applyBorder="1" applyAlignment="1">
      <alignment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1" fillId="0" borderId="2" xfId="0" applyFont="1" applyFill="1" applyBorder="1" applyAlignment="1">
      <alignment horizontal="center" vertical="top" wrapText="1"/>
    </xf>
    <xf numFmtId="10" fontId="11" fillId="0" borderId="2" xfId="0" applyNumberFormat="1" applyFont="1" applyFill="1" applyBorder="1" applyAlignment="1">
      <alignment horizontal="left" vertical="top"/>
    </xf>
    <xf numFmtId="0" fontId="11" fillId="3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10" fontId="11" fillId="0" borderId="2" xfId="0" applyNumberFormat="1" applyFont="1" applyFill="1" applyBorder="1" applyAlignment="1">
      <alignment horizontal="left" vertical="top" wrapText="1"/>
    </xf>
    <xf numFmtId="10" fontId="11" fillId="0" borderId="2" xfId="0" applyNumberFormat="1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10" fontId="15" fillId="0" borderId="2" xfId="0" applyNumberFormat="1" applyFont="1" applyFill="1" applyBorder="1" applyAlignment="1">
      <alignment horizontal="center" vertical="top"/>
    </xf>
    <xf numFmtId="0" fontId="11" fillId="0" borderId="2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10" fontId="15" fillId="0" borderId="1" xfId="0" applyNumberFormat="1" applyFont="1" applyFill="1" applyBorder="1" applyAlignment="1">
      <alignment horizontal="left" vertical="top"/>
    </xf>
    <xf numFmtId="10" fontId="15" fillId="0" borderId="2" xfId="0" applyNumberFormat="1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center" vertical="top" wrapText="1"/>
    </xf>
    <xf numFmtId="10" fontId="15" fillId="0" borderId="1" xfId="0" applyNumberFormat="1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top" wrapText="1"/>
    </xf>
    <xf numFmtId="10" fontId="15" fillId="0" borderId="2" xfId="0" applyNumberFormat="1" applyFont="1" applyFill="1" applyBorder="1" applyAlignment="1">
      <alignment horizontal="left" vertical="top" wrapText="1"/>
    </xf>
    <xf numFmtId="10" fontId="11" fillId="0" borderId="1" xfId="0" applyNumberFormat="1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vertical="top" wrapText="1"/>
    </xf>
    <xf numFmtId="10" fontId="15" fillId="0" borderId="2" xfId="0" applyNumberFormat="1" applyFont="1" applyFill="1" applyBorder="1" applyAlignment="1">
      <alignment vertical="top" wrapText="1"/>
    </xf>
    <xf numFmtId="10" fontId="15" fillId="0" borderId="2" xfId="0" applyNumberFormat="1" applyFont="1" applyFill="1" applyBorder="1" applyAlignment="1">
      <alignment vertical="top"/>
    </xf>
    <xf numFmtId="0" fontId="15" fillId="0" borderId="2" xfId="0" applyFont="1" applyBorder="1" applyAlignment="1">
      <alignment vertical="top" wrapText="1"/>
    </xf>
    <xf numFmtId="10" fontId="15" fillId="0" borderId="1" xfId="0" applyNumberFormat="1" applyFont="1" applyFill="1" applyBorder="1" applyAlignment="1">
      <alignment vertical="top"/>
    </xf>
    <xf numFmtId="0" fontId="15" fillId="2" borderId="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10" fontId="11" fillId="0" borderId="2" xfId="0" applyNumberFormat="1" applyFont="1" applyFill="1" applyBorder="1" applyAlignment="1">
      <alignment horizontal="center" vertical="top" wrapText="1"/>
    </xf>
    <xf numFmtId="10" fontId="12" fillId="0" borderId="2" xfId="0" applyNumberFormat="1" applyFont="1" applyFill="1" applyBorder="1" applyAlignment="1">
      <alignment horizontal="center" vertical="top"/>
    </xf>
    <xf numFmtId="0" fontId="21" fillId="6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/>
    </xf>
    <xf numFmtId="0" fontId="21" fillId="5" borderId="2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/>
    </xf>
    <xf numFmtId="10" fontId="12" fillId="0" borderId="1" xfId="0" applyNumberFormat="1" applyFont="1" applyFill="1" applyBorder="1" applyAlignment="1">
      <alignment horizontal="center" vertical="top"/>
    </xf>
    <xf numFmtId="10" fontId="11" fillId="0" borderId="1" xfId="0" applyNumberFormat="1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10" fontId="15" fillId="0" borderId="1" xfId="0" applyNumberFormat="1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10" fontId="15" fillId="0" borderId="2" xfId="0" applyNumberFormat="1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10" fontId="15" fillId="0" borderId="1" xfId="0" applyNumberFormat="1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10" fontId="15" fillId="0" borderId="2" xfId="0" applyNumberFormat="1" applyFont="1" applyFill="1" applyBorder="1" applyAlignment="1">
      <alignment horizontal="left" vertical="top" wrapText="1"/>
    </xf>
    <xf numFmtId="0" fontId="21" fillId="3" borderId="2" xfId="0" applyFont="1" applyFill="1" applyBorder="1" applyAlignment="1">
      <alignment horizontal="center" vertical="top" wrapText="1"/>
    </xf>
    <xf numFmtId="0" fontId="24" fillId="4" borderId="0" xfId="0" applyFont="1" applyFill="1"/>
    <xf numFmtId="0" fontId="0" fillId="0" borderId="13" xfId="0" applyBorder="1" applyAlignment="1"/>
    <xf numFmtId="0" fontId="11" fillId="3" borderId="2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center" wrapText="1"/>
    </xf>
    <xf numFmtId="10" fontId="11" fillId="0" borderId="2" xfId="0" applyNumberFormat="1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center" vertical="top" wrapText="1"/>
    </xf>
    <xf numFmtId="10" fontId="15" fillId="0" borderId="1" xfId="0" applyNumberFormat="1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 wrapText="1"/>
    </xf>
    <xf numFmtId="10" fontId="15" fillId="0" borderId="2" xfId="0" applyNumberFormat="1" applyFont="1" applyFill="1" applyBorder="1" applyAlignment="1">
      <alignment horizontal="center" vertical="top"/>
    </xf>
    <xf numFmtId="0" fontId="21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/>
    <xf numFmtId="0" fontId="0" fillId="0" borderId="1" xfId="0" applyBorder="1"/>
    <xf numFmtId="0" fontId="20" fillId="2" borderId="2" xfId="0" applyFont="1" applyFill="1" applyBorder="1" applyAlignment="1">
      <alignment horizontal="left" vertical="top" wrapText="1"/>
    </xf>
    <xf numFmtId="10" fontId="15" fillId="0" borderId="2" xfId="0" applyNumberFormat="1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10" fontId="15" fillId="0" borderId="1" xfId="0" applyNumberFormat="1" applyFont="1" applyFill="1" applyBorder="1" applyAlignment="1">
      <alignment horizontal="left" vertical="top"/>
    </xf>
    <xf numFmtId="0" fontId="11" fillId="0" borderId="1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left" vertical="top" wrapText="1"/>
    </xf>
    <xf numFmtId="10" fontId="15" fillId="0" borderId="2" xfId="0" applyNumberFormat="1" applyFont="1" applyFill="1" applyBorder="1" applyAlignment="1">
      <alignment horizontal="left" vertical="top"/>
    </xf>
    <xf numFmtId="0" fontId="11" fillId="3" borderId="2" xfId="0" applyFont="1" applyFill="1" applyBorder="1" applyAlignment="1">
      <alignment horizontal="left" vertical="top" wrapText="1"/>
    </xf>
    <xf numFmtId="10" fontId="11" fillId="0" borderId="2" xfId="0" applyNumberFormat="1" applyFont="1" applyFill="1" applyBorder="1" applyAlignment="1">
      <alignment horizontal="left" vertical="top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10" fontId="11" fillId="0" borderId="2" xfId="0" applyNumberFormat="1" applyFont="1" applyFill="1" applyBorder="1" applyAlignment="1">
      <alignment horizontal="left" vertical="top" wrapText="1"/>
    </xf>
    <xf numFmtId="10" fontId="11" fillId="0" borderId="2" xfId="0" applyNumberFormat="1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10" fontId="15" fillId="0" borderId="1" xfId="0" applyNumberFormat="1" applyFont="1" applyFill="1" applyBorder="1" applyAlignment="1">
      <alignment horizontal="left" vertical="top"/>
    </xf>
    <xf numFmtId="10" fontId="15" fillId="0" borderId="2" xfId="0" applyNumberFormat="1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10" fontId="15" fillId="0" borderId="2" xfId="0" applyNumberFormat="1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top" wrapText="1"/>
    </xf>
    <xf numFmtId="10" fontId="15" fillId="0" borderId="2" xfId="0" applyNumberFormat="1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 wrapText="1"/>
    </xf>
    <xf numFmtId="10" fontId="15" fillId="0" borderId="2" xfId="0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10" fontId="15" fillId="0" borderId="2" xfId="0" applyNumberFormat="1" applyFont="1" applyFill="1" applyBorder="1" applyAlignment="1">
      <alignment horizontal="center" vertical="top"/>
    </xf>
    <xf numFmtId="10" fontId="11" fillId="0" borderId="8" xfId="0" applyNumberFormat="1" applyFont="1" applyFill="1" applyBorder="1" applyAlignment="1">
      <alignment horizontal="center" vertical="top"/>
    </xf>
    <xf numFmtId="10" fontId="11" fillId="2" borderId="2" xfId="0" applyNumberFormat="1" applyFont="1" applyFill="1" applyBorder="1" applyAlignment="1">
      <alignment horizontal="center" vertical="top"/>
    </xf>
    <xf numFmtId="10" fontId="11" fillId="2" borderId="8" xfId="0" applyNumberFormat="1" applyFont="1" applyFill="1" applyBorder="1" applyAlignment="1">
      <alignment horizontal="center" vertical="top"/>
    </xf>
    <xf numFmtId="0" fontId="11" fillId="3" borderId="2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8" xfId="0" applyBorder="1"/>
    <xf numFmtId="10" fontId="20" fillId="2" borderId="1" xfId="0" applyNumberFormat="1" applyFont="1" applyFill="1" applyBorder="1" applyAlignment="1">
      <alignment horizontal="left" vertical="top" wrapText="1"/>
    </xf>
    <xf numFmtId="10" fontId="15" fillId="0" borderId="0" xfId="0" applyNumberFormat="1" applyFont="1" applyFill="1" applyBorder="1" applyAlignment="1">
      <alignment vertical="top"/>
    </xf>
    <xf numFmtId="0" fontId="23" fillId="2" borderId="0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/>
    </xf>
    <xf numFmtId="10" fontId="11" fillId="0" borderId="2" xfId="0" applyNumberFormat="1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10" fontId="15" fillId="0" borderId="2" xfId="0" applyNumberFormat="1" applyFont="1" applyFill="1" applyBorder="1" applyAlignment="1">
      <alignment horizontal="center" vertical="top"/>
    </xf>
    <xf numFmtId="10" fontId="15" fillId="0" borderId="2" xfId="0" applyNumberFormat="1" applyFont="1" applyFill="1" applyBorder="1" applyAlignment="1">
      <alignment horizontal="left" vertical="top"/>
    </xf>
    <xf numFmtId="10" fontId="15" fillId="0" borderId="2" xfId="0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left" vertical="top" wrapText="1"/>
    </xf>
    <xf numFmtId="0" fontId="14" fillId="2" borderId="12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20" fillId="2" borderId="5" xfId="0" applyFont="1" applyFill="1" applyBorder="1" applyAlignment="1">
      <alignment horizontal="left" vertical="top" wrapText="1"/>
    </xf>
    <xf numFmtId="0" fontId="23" fillId="0" borderId="5" xfId="0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20" fillId="2" borderId="11" xfId="0" applyFont="1" applyFill="1" applyBorder="1" applyAlignment="1">
      <alignment horizontal="left" vertical="top" wrapText="1"/>
    </xf>
    <xf numFmtId="0" fontId="20" fillId="2" borderId="12" xfId="0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10" fontId="11" fillId="0" borderId="2" xfId="0" applyNumberFormat="1" applyFont="1" applyFill="1" applyBorder="1" applyAlignment="1">
      <alignment horizontal="center" vertical="top" wrapText="1"/>
    </xf>
    <xf numFmtId="10" fontId="11" fillId="0" borderId="3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10" fontId="11" fillId="0" borderId="2" xfId="0" applyNumberFormat="1" applyFont="1" applyFill="1" applyBorder="1" applyAlignment="1">
      <alignment horizontal="center" vertical="top"/>
    </xf>
    <xf numFmtId="10" fontId="11" fillId="0" borderId="3" xfId="0" applyNumberFormat="1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6" fillId="0" borderId="6" xfId="0" applyFont="1" applyBorder="1" applyAlignment="1"/>
    <xf numFmtId="0" fontId="19" fillId="0" borderId="5" xfId="0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center" vertical="top" wrapText="1"/>
    </xf>
    <xf numFmtId="0" fontId="0" fillId="0" borderId="6" xfId="0" applyBorder="1" applyAlignment="1"/>
    <xf numFmtId="0" fontId="11" fillId="2" borderId="2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17" fillId="0" borderId="5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10" fontId="11" fillId="0" borderId="2" xfId="0" applyNumberFormat="1" applyFont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 wrapText="1"/>
    </xf>
    <xf numFmtId="0" fontId="21" fillId="2" borderId="4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10" fontId="15" fillId="0" borderId="2" xfId="0" applyNumberFormat="1" applyFont="1" applyFill="1" applyBorder="1" applyAlignment="1">
      <alignment horizontal="center" vertical="top"/>
    </xf>
    <xf numFmtId="10" fontId="15" fillId="0" borderId="4" xfId="0" applyNumberFormat="1" applyFont="1" applyFill="1" applyBorder="1" applyAlignment="1">
      <alignment horizontal="center" vertical="top"/>
    </xf>
    <xf numFmtId="10" fontId="15" fillId="0" borderId="3" xfId="0" applyNumberFormat="1" applyFont="1" applyFill="1" applyBorder="1" applyAlignment="1">
      <alignment horizontal="center" vertical="top"/>
    </xf>
    <xf numFmtId="0" fontId="11" fillId="0" borderId="4" xfId="0" applyFont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10" fontId="15" fillId="2" borderId="2" xfId="0" applyNumberFormat="1" applyFont="1" applyFill="1" applyBorder="1" applyAlignment="1">
      <alignment horizontal="left" vertical="top" wrapText="1"/>
    </xf>
    <xf numFmtId="10" fontId="15" fillId="2" borderId="3" xfId="0" applyNumberFormat="1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10" fontId="11" fillId="0" borderId="3" xfId="0" applyNumberFormat="1" applyFont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top" wrapText="1"/>
    </xf>
    <xf numFmtId="0" fontId="23" fillId="2" borderId="6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top" wrapText="1"/>
    </xf>
    <xf numFmtId="10" fontId="15" fillId="0" borderId="2" xfId="0" applyNumberFormat="1" applyFont="1" applyFill="1" applyBorder="1" applyAlignment="1">
      <alignment horizontal="left" vertical="top"/>
    </xf>
    <xf numFmtId="10" fontId="15" fillId="0" borderId="4" xfId="0" applyNumberFormat="1" applyFont="1" applyFill="1" applyBorder="1" applyAlignment="1">
      <alignment horizontal="left" vertical="top"/>
    </xf>
    <xf numFmtId="10" fontId="15" fillId="0" borderId="3" xfId="0" applyNumberFormat="1" applyFont="1" applyFill="1" applyBorder="1" applyAlignment="1">
      <alignment horizontal="left" vertical="top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7" fillId="2" borderId="7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vertical="top" wrapText="1"/>
    </xf>
    <xf numFmtId="10" fontId="15" fillId="0" borderId="2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center" vertical="top" wrapText="1"/>
    </xf>
    <xf numFmtId="0" fontId="0" fillId="0" borderId="3" xfId="0" applyFill="1" applyBorder="1"/>
    <xf numFmtId="0" fontId="15" fillId="0" borderId="3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10" fontId="15" fillId="0" borderId="2" xfId="0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/>
    <xf numFmtId="0" fontId="15" fillId="0" borderId="2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CC"/>
      <color rgb="FFFFFF71"/>
      <color rgb="FF0066FF"/>
      <color rgb="FFCC0000"/>
      <color rgb="FFFF4F96"/>
      <color rgb="FFFFFF89"/>
      <color rgb="FFFF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17"/>
  <sheetViews>
    <sheetView workbookViewId="0">
      <selection activeCell="L13" sqref="L13"/>
    </sheetView>
  </sheetViews>
  <sheetFormatPr defaultRowHeight="13.2" x14ac:dyDescent="0.25"/>
  <cols>
    <col min="9" max="9" width="22.109375" customWidth="1"/>
    <col min="13" max="13" width="23.44140625" customWidth="1"/>
  </cols>
  <sheetData>
    <row r="1" spans="5:11" ht="24.6" x14ac:dyDescent="0.4">
      <c r="E1" s="24"/>
      <c r="F1" s="24"/>
      <c r="G1" s="24"/>
      <c r="H1" s="25"/>
      <c r="I1" s="24"/>
      <c r="J1" s="24"/>
      <c r="K1" s="24"/>
    </row>
    <row r="2" spans="5:11" ht="24.6" x14ac:dyDescent="0.4">
      <c r="E2" s="24"/>
      <c r="F2" s="24"/>
      <c r="G2" s="24"/>
      <c r="H2" s="25"/>
      <c r="I2" s="24"/>
      <c r="J2" s="24"/>
      <c r="K2" s="24"/>
    </row>
    <row r="3" spans="5:11" ht="24.6" x14ac:dyDescent="0.4">
      <c r="E3" s="24"/>
      <c r="F3" s="24"/>
      <c r="G3" s="24"/>
      <c r="H3" s="25"/>
      <c r="I3" s="24"/>
      <c r="J3" s="24"/>
      <c r="K3" s="24"/>
    </row>
    <row r="4" spans="5:11" ht="24.6" x14ac:dyDescent="0.4">
      <c r="E4" s="24"/>
      <c r="F4" s="24"/>
      <c r="G4" s="24"/>
      <c r="H4" s="24"/>
      <c r="I4" s="24"/>
      <c r="J4" s="24"/>
      <c r="K4" s="24"/>
    </row>
    <row r="7" spans="5:11" ht="24.6" x14ac:dyDescent="0.4">
      <c r="F7" s="24"/>
    </row>
    <row r="13" spans="5:11" ht="54.75" customHeight="1" x14ac:dyDescent="0.25"/>
    <row r="14" spans="5:11" ht="47.25" customHeight="1" x14ac:dyDescent="0.25"/>
    <row r="17" ht="60" customHeight="1" x14ac:dyDescent="0.25"/>
  </sheetData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2"/>
  <sheetViews>
    <sheetView topLeftCell="A4" zoomScale="90" zoomScaleNormal="90" zoomScaleSheetLayoutView="100" zoomScalePageLayoutView="80" workbookViewId="0">
      <selection activeCell="L7" sqref="L7"/>
    </sheetView>
  </sheetViews>
  <sheetFormatPr defaultRowHeight="20.399999999999999" x14ac:dyDescent="0.35"/>
  <cols>
    <col min="1" max="1" width="11.109375" customWidth="1"/>
    <col min="2" max="2" width="23.33203125" style="13" customWidth="1"/>
    <col min="3" max="3" width="7.44140625" style="13" customWidth="1"/>
    <col min="4" max="4" width="7.6640625" style="13" customWidth="1"/>
    <col min="5" max="5" width="10.109375" style="13" customWidth="1"/>
    <col min="6" max="6" width="12" style="13" customWidth="1"/>
    <col min="7" max="7" width="8" style="5" customWidth="1"/>
    <col min="8" max="8" width="11" style="9" customWidth="1"/>
    <col min="9" max="9" width="11.44140625" style="9" customWidth="1"/>
    <col min="10" max="10" width="11.6640625" style="9" customWidth="1"/>
    <col min="11" max="11" width="12.88671875" style="9" customWidth="1"/>
    <col min="12" max="12" width="15" style="5" customWidth="1"/>
    <col min="13" max="13" width="14.5546875" style="8" customWidth="1"/>
    <col min="14" max="14" width="12.33203125" customWidth="1"/>
  </cols>
  <sheetData>
    <row r="1" spans="1:14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4" s="6" customFormat="1" ht="101.2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4" s="1" customFormat="1" ht="15.6" customHeight="1" x14ac:dyDescent="0.25">
      <c r="A3" s="4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11">
        <v>14</v>
      </c>
    </row>
    <row r="4" spans="1:14" s="3" customFormat="1" ht="18" x14ac:dyDescent="0.35">
      <c r="A4" s="317" t="s">
        <v>52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ht="36" customHeight="1" x14ac:dyDescent="0.25">
      <c r="A5" s="318"/>
      <c r="B5" s="242" t="s">
        <v>33</v>
      </c>
      <c r="C5" s="194" t="s">
        <v>98</v>
      </c>
      <c r="D5" s="103" t="s">
        <v>6</v>
      </c>
      <c r="E5" s="103" t="s">
        <v>7</v>
      </c>
      <c r="F5" s="103" t="s">
        <v>12</v>
      </c>
      <c r="G5" s="103" t="s">
        <v>8</v>
      </c>
      <c r="H5" s="113">
        <v>86</v>
      </c>
      <c r="I5" s="113">
        <v>84</v>
      </c>
      <c r="J5" s="114">
        <f>I5/H5</f>
        <v>0.97674418604651159</v>
      </c>
      <c r="K5" s="105">
        <f>J5</f>
        <v>0.97674418604651159</v>
      </c>
      <c r="L5" s="112"/>
      <c r="M5" s="103" t="s">
        <v>11</v>
      </c>
      <c r="N5" s="244" t="s">
        <v>108</v>
      </c>
    </row>
    <row r="6" spans="1:14" ht="36" customHeight="1" x14ac:dyDescent="0.25">
      <c r="A6" s="318"/>
      <c r="B6" s="242" t="s">
        <v>150</v>
      </c>
      <c r="C6" s="242" t="s">
        <v>98</v>
      </c>
      <c r="D6" s="237" t="s">
        <v>6</v>
      </c>
      <c r="E6" s="237" t="s">
        <v>7</v>
      </c>
      <c r="F6" s="237" t="s">
        <v>12</v>
      </c>
      <c r="G6" s="237" t="s">
        <v>8</v>
      </c>
      <c r="H6" s="249">
        <v>1</v>
      </c>
      <c r="I6" s="249">
        <v>1</v>
      </c>
      <c r="J6" s="246">
        <f t="shared" ref="J6:J7" si="0">I6/H6</f>
        <v>1</v>
      </c>
      <c r="K6" s="245">
        <f t="shared" ref="K6:K7" si="1">J6</f>
        <v>1</v>
      </c>
      <c r="L6" s="240"/>
      <c r="M6" s="237" t="s">
        <v>11</v>
      </c>
      <c r="N6" s="244" t="s">
        <v>90</v>
      </c>
    </row>
    <row r="7" spans="1:14" ht="36.75" customHeight="1" x14ac:dyDescent="0.25">
      <c r="A7" s="318"/>
      <c r="B7" s="107" t="s">
        <v>93</v>
      </c>
      <c r="C7" s="194" t="s">
        <v>98</v>
      </c>
      <c r="D7" s="103" t="s">
        <v>6</v>
      </c>
      <c r="E7" s="103" t="s">
        <v>7</v>
      </c>
      <c r="F7" s="103" t="s">
        <v>12</v>
      </c>
      <c r="G7" s="103" t="s">
        <v>8</v>
      </c>
      <c r="H7" s="103">
        <v>5</v>
      </c>
      <c r="I7" s="103">
        <v>4</v>
      </c>
      <c r="J7" s="246">
        <f t="shared" si="0"/>
        <v>0.8</v>
      </c>
      <c r="K7" s="245">
        <f t="shared" si="1"/>
        <v>0.8</v>
      </c>
      <c r="L7" s="274" t="s">
        <v>182</v>
      </c>
      <c r="M7" s="103" t="s">
        <v>11</v>
      </c>
      <c r="N7" s="244" t="s">
        <v>18</v>
      </c>
    </row>
    <row r="8" spans="1:14" ht="17.25" customHeight="1" x14ac:dyDescent="0.25">
      <c r="A8" s="318"/>
      <c r="B8" s="284" t="s">
        <v>27</v>
      </c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6"/>
    </row>
    <row r="9" spans="1:14" ht="101.25" customHeight="1" x14ac:dyDescent="0.25">
      <c r="A9" s="318"/>
      <c r="B9" s="242" t="s">
        <v>151</v>
      </c>
      <c r="C9" s="189" t="s">
        <v>99</v>
      </c>
      <c r="D9" s="121" t="s">
        <v>6</v>
      </c>
      <c r="E9" s="121" t="s">
        <v>7</v>
      </c>
      <c r="F9" s="121" t="s">
        <v>17</v>
      </c>
      <c r="G9" s="121" t="s">
        <v>8</v>
      </c>
      <c r="H9" s="121">
        <v>18</v>
      </c>
      <c r="I9" s="121">
        <v>18</v>
      </c>
      <c r="J9" s="246">
        <f>I9/H9</f>
        <v>1</v>
      </c>
      <c r="K9" s="129">
        <f>J9</f>
        <v>1</v>
      </c>
      <c r="L9" s="120"/>
      <c r="M9" s="121" t="s">
        <v>11</v>
      </c>
      <c r="N9" s="125" t="s">
        <v>90</v>
      </c>
    </row>
    <row r="10" spans="1:14" ht="82.5" customHeight="1" x14ac:dyDescent="0.25">
      <c r="A10" s="313"/>
      <c r="B10" s="242" t="s">
        <v>152</v>
      </c>
      <c r="C10" s="189" t="s">
        <v>99</v>
      </c>
      <c r="D10" s="121" t="s">
        <v>6</v>
      </c>
      <c r="E10" s="121" t="s">
        <v>7</v>
      </c>
      <c r="F10" s="121" t="s">
        <v>17</v>
      </c>
      <c r="G10" s="121" t="s">
        <v>8</v>
      </c>
      <c r="H10" s="121">
        <v>17</v>
      </c>
      <c r="I10" s="121">
        <v>19</v>
      </c>
      <c r="J10" s="246">
        <v>1.1000000000000001</v>
      </c>
      <c r="K10" s="253">
        <f t="shared" ref="K10:K11" si="2">J10</f>
        <v>1.1000000000000001</v>
      </c>
      <c r="L10" s="120"/>
      <c r="M10" s="121" t="s">
        <v>11</v>
      </c>
      <c r="N10" s="244" t="s">
        <v>90</v>
      </c>
    </row>
    <row r="11" spans="1:14" ht="99" customHeight="1" x14ac:dyDescent="0.25">
      <c r="A11" s="58"/>
      <c r="B11" s="214" t="s">
        <v>121</v>
      </c>
      <c r="C11" s="165" t="s">
        <v>99</v>
      </c>
      <c r="D11" s="131" t="s">
        <v>6</v>
      </c>
      <c r="E11" s="131" t="s">
        <v>7</v>
      </c>
      <c r="F11" s="131" t="s">
        <v>17</v>
      </c>
      <c r="G11" s="131" t="s">
        <v>8</v>
      </c>
      <c r="H11" s="131">
        <v>57</v>
      </c>
      <c r="I11" s="131">
        <v>52</v>
      </c>
      <c r="J11" s="97">
        <f t="shared" ref="J11" si="3">I11/H11</f>
        <v>0.91228070175438591</v>
      </c>
      <c r="K11" s="200">
        <f t="shared" si="2"/>
        <v>0.91228070175438591</v>
      </c>
      <c r="L11" s="35"/>
      <c r="M11" s="131" t="s">
        <v>11</v>
      </c>
      <c r="N11" s="132" t="s">
        <v>19</v>
      </c>
    </row>
    <row r="12" spans="1:14" x14ac:dyDescent="0.35">
      <c r="B12" s="13" t="s">
        <v>30</v>
      </c>
    </row>
  </sheetData>
  <mergeCells count="4">
    <mergeCell ref="A4:A10"/>
    <mergeCell ref="B1:M1"/>
    <mergeCell ref="B4:N4"/>
    <mergeCell ref="B8:N8"/>
  </mergeCells>
  <pageMargins left="0.25" right="0.25" top="0.75" bottom="0.75" header="0.3" footer="0.3"/>
  <pageSetup paperSize="9" scale="65" orientation="landscape" r:id="rId1"/>
  <rowBreaks count="1" manualBreakCount="1">
    <brk id="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3"/>
  <sheetViews>
    <sheetView topLeftCell="A7" zoomScaleSheetLayoutView="110" zoomScalePageLayoutView="80" workbookViewId="0">
      <selection activeCell="J12" sqref="J12"/>
    </sheetView>
  </sheetViews>
  <sheetFormatPr defaultRowHeight="20.399999999999999" x14ac:dyDescent="0.35"/>
  <cols>
    <col min="1" max="1" width="11.109375" customWidth="1"/>
    <col min="2" max="2" width="27.6640625" style="13" customWidth="1"/>
    <col min="3" max="3" width="7.88671875" style="13" customWidth="1"/>
    <col min="4" max="4" width="7.6640625" style="13" customWidth="1"/>
    <col min="5" max="5" width="10.109375" style="13" customWidth="1"/>
    <col min="6" max="6" width="13.5546875" style="13" customWidth="1"/>
    <col min="7" max="7" width="8" style="5" customWidth="1"/>
    <col min="8" max="8" width="11.5546875" style="9" customWidth="1"/>
    <col min="9" max="9" width="9.88671875" style="9" customWidth="1"/>
    <col min="10" max="10" width="11.88671875" style="9" customWidth="1"/>
    <col min="11" max="11" width="12.33203125" style="9" customWidth="1"/>
    <col min="12" max="12" width="14.6640625" style="5" customWidth="1"/>
    <col min="13" max="13" width="14.5546875" style="8" customWidth="1"/>
    <col min="14" max="14" width="16.88671875" customWidth="1"/>
  </cols>
  <sheetData>
    <row r="1" spans="1:14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4" s="6" customFormat="1" ht="101.25" customHeight="1" x14ac:dyDescent="0.2">
      <c r="A2" s="42" t="s">
        <v>32</v>
      </c>
      <c r="B2" s="42" t="s">
        <v>0</v>
      </c>
      <c r="C2" s="165" t="s">
        <v>97</v>
      </c>
      <c r="D2" s="42" t="s">
        <v>1</v>
      </c>
      <c r="E2" s="42" t="s">
        <v>2</v>
      </c>
      <c r="F2" s="42" t="s">
        <v>3</v>
      </c>
      <c r="G2" s="42" t="s">
        <v>4</v>
      </c>
      <c r="H2" s="42" t="s">
        <v>10</v>
      </c>
      <c r="I2" s="42" t="s">
        <v>20</v>
      </c>
      <c r="J2" s="42" t="s">
        <v>14</v>
      </c>
      <c r="K2" s="42" t="s">
        <v>15</v>
      </c>
      <c r="L2" s="42" t="s">
        <v>5</v>
      </c>
      <c r="M2" s="42" t="s">
        <v>9</v>
      </c>
      <c r="N2" s="42" t="s">
        <v>16</v>
      </c>
    </row>
    <row r="3" spans="1:14" s="1" customFormat="1" ht="15.6" customHeight="1" x14ac:dyDescent="0.25">
      <c r="A3" s="4">
        <v>1</v>
      </c>
      <c r="B3" s="54">
        <v>2</v>
      </c>
      <c r="C3" s="198">
        <v>3</v>
      </c>
      <c r="D3" s="54">
        <v>4</v>
      </c>
      <c r="E3" s="54">
        <v>5</v>
      </c>
      <c r="F3" s="54">
        <v>6</v>
      </c>
      <c r="G3" s="27">
        <v>7</v>
      </c>
      <c r="H3" s="27">
        <v>8</v>
      </c>
      <c r="I3" s="27">
        <v>9</v>
      </c>
      <c r="J3" s="27">
        <v>10</v>
      </c>
      <c r="K3" s="27">
        <v>11</v>
      </c>
      <c r="L3" s="27">
        <v>12</v>
      </c>
      <c r="M3" s="27">
        <v>13</v>
      </c>
      <c r="N3" s="28">
        <v>14</v>
      </c>
    </row>
    <row r="4" spans="1:14" s="3" customFormat="1" ht="18" x14ac:dyDescent="0.35">
      <c r="A4" s="287" t="s">
        <v>54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ht="35.25" customHeight="1" x14ac:dyDescent="0.25">
      <c r="A5" s="288"/>
      <c r="B5" s="121" t="s">
        <v>33</v>
      </c>
      <c r="C5" s="189" t="s">
        <v>98</v>
      </c>
      <c r="D5" s="121" t="s">
        <v>6</v>
      </c>
      <c r="E5" s="121" t="s">
        <v>7</v>
      </c>
      <c r="F5" s="121" t="s">
        <v>12</v>
      </c>
      <c r="G5" s="121" t="s">
        <v>8</v>
      </c>
      <c r="H5" s="126">
        <v>150</v>
      </c>
      <c r="I5" s="126">
        <v>150</v>
      </c>
      <c r="J5" s="119">
        <f>I5/H5</f>
        <v>1</v>
      </c>
      <c r="K5" s="133">
        <f>J5</f>
        <v>1</v>
      </c>
      <c r="L5" s="120"/>
      <c r="M5" s="121" t="s">
        <v>11</v>
      </c>
      <c r="N5" s="214" t="s">
        <v>92</v>
      </c>
    </row>
    <row r="6" spans="1:14" x14ac:dyDescent="0.25">
      <c r="A6" s="288"/>
      <c r="B6" s="121" t="s">
        <v>35</v>
      </c>
      <c r="C6" s="189" t="s">
        <v>98</v>
      </c>
      <c r="D6" s="121" t="s">
        <v>6</v>
      </c>
      <c r="E6" s="121" t="s">
        <v>7</v>
      </c>
      <c r="F6" s="121" t="s">
        <v>12</v>
      </c>
      <c r="G6" s="121" t="s">
        <v>8</v>
      </c>
      <c r="H6" s="126">
        <v>4.25</v>
      </c>
      <c r="I6" s="126">
        <v>5</v>
      </c>
      <c r="J6" s="239">
        <v>1.1000000000000001</v>
      </c>
      <c r="K6" s="164">
        <f t="shared" ref="K6:K7" si="0">J6</f>
        <v>1.1000000000000001</v>
      </c>
      <c r="L6" s="120"/>
      <c r="M6" s="121" t="s">
        <v>11</v>
      </c>
      <c r="N6" s="127" t="s">
        <v>92</v>
      </c>
    </row>
    <row r="7" spans="1:14" ht="43.5" customHeight="1" x14ac:dyDescent="0.25">
      <c r="A7" s="288"/>
      <c r="B7" s="131" t="s">
        <v>85</v>
      </c>
      <c r="C7" s="189" t="s">
        <v>98</v>
      </c>
      <c r="D7" s="121" t="s">
        <v>6</v>
      </c>
      <c r="E7" s="121" t="s">
        <v>7</v>
      </c>
      <c r="F7" s="121" t="s">
        <v>12</v>
      </c>
      <c r="G7" s="121" t="s">
        <v>8</v>
      </c>
      <c r="H7" s="121">
        <v>16.25</v>
      </c>
      <c r="I7" s="121">
        <v>15</v>
      </c>
      <c r="J7" s="239">
        <f t="shared" ref="J7:J12" si="1">I7/H7</f>
        <v>0.92307692307692313</v>
      </c>
      <c r="K7" s="164">
        <f t="shared" si="0"/>
        <v>0.92307692307692313</v>
      </c>
      <c r="L7" s="120"/>
      <c r="M7" s="121" t="s">
        <v>11</v>
      </c>
      <c r="N7" s="214" t="s">
        <v>112</v>
      </c>
    </row>
    <row r="8" spans="1:14" ht="20.25" customHeight="1" x14ac:dyDescent="0.25">
      <c r="A8" s="288"/>
      <c r="B8" s="284" t="s">
        <v>27</v>
      </c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6"/>
    </row>
    <row r="9" spans="1:14" ht="80.25" customHeight="1" x14ac:dyDescent="0.25">
      <c r="A9" s="288"/>
      <c r="B9" s="237" t="s">
        <v>153</v>
      </c>
      <c r="C9" s="189" t="s">
        <v>99</v>
      </c>
      <c r="D9" s="121" t="s">
        <v>6</v>
      </c>
      <c r="E9" s="121" t="s">
        <v>7</v>
      </c>
      <c r="F9" s="121" t="s">
        <v>17</v>
      </c>
      <c r="G9" s="121" t="s">
        <v>8</v>
      </c>
      <c r="H9" s="121">
        <v>20.5</v>
      </c>
      <c r="I9" s="121">
        <v>22</v>
      </c>
      <c r="J9" s="239">
        <f t="shared" si="1"/>
        <v>1.0731707317073171</v>
      </c>
      <c r="K9" s="134">
        <f>J9</f>
        <v>1.0731707317073171</v>
      </c>
      <c r="L9" s="120"/>
      <c r="M9" s="121" t="s">
        <v>11</v>
      </c>
      <c r="N9" s="127" t="s">
        <v>92</v>
      </c>
    </row>
    <row r="10" spans="1:14" ht="66.75" customHeight="1" x14ac:dyDescent="0.25">
      <c r="A10" s="288"/>
      <c r="B10" s="237" t="s">
        <v>152</v>
      </c>
      <c r="C10" s="189" t="s">
        <v>99</v>
      </c>
      <c r="D10" s="121" t="s">
        <v>6</v>
      </c>
      <c r="E10" s="121" t="s">
        <v>7</v>
      </c>
      <c r="F10" s="121" t="s">
        <v>17</v>
      </c>
      <c r="G10" s="121" t="s">
        <v>8</v>
      </c>
      <c r="H10" s="121">
        <v>21</v>
      </c>
      <c r="I10" s="121">
        <v>25</v>
      </c>
      <c r="J10" s="239">
        <v>1.1000000000000001</v>
      </c>
      <c r="K10" s="134">
        <f>J10</f>
        <v>1.1000000000000001</v>
      </c>
      <c r="L10" s="120"/>
      <c r="M10" s="121" t="s">
        <v>11</v>
      </c>
      <c r="N10" s="214" t="s">
        <v>92</v>
      </c>
    </row>
    <row r="11" spans="1:14" ht="47.25" customHeight="1" x14ac:dyDescent="0.25">
      <c r="A11" s="288"/>
      <c r="B11" s="243" t="s">
        <v>80</v>
      </c>
      <c r="C11" s="165" t="s">
        <v>99</v>
      </c>
      <c r="D11" s="131" t="s">
        <v>6</v>
      </c>
      <c r="E11" s="131" t="s">
        <v>7</v>
      </c>
      <c r="F11" s="131" t="s">
        <v>17</v>
      </c>
      <c r="G11" s="131" t="s">
        <v>8</v>
      </c>
      <c r="H11" s="131">
        <v>4.25</v>
      </c>
      <c r="I11" s="131">
        <v>5</v>
      </c>
      <c r="J11" s="239">
        <v>1.1000000000000001</v>
      </c>
      <c r="K11" s="134">
        <f>J11</f>
        <v>1.1000000000000001</v>
      </c>
      <c r="L11" s="35"/>
      <c r="M11" s="131" t="s">
        <v>11</v>
      </c>
      <c r="N11" s="127" t="s">
        <v>92</v>
      </c>
    </row>
    <row r="12" spans="1:14" ht="82.5" customHeight="1" x14ac:dyDescent="0.25">
      <c r="A12" s="288"/>
      <c r="B12" s="243" t="s">
        <v>121</v>
      </c>
      <c r="C12" s="165" t="s">
        <v>99</v>
      </c>
      <c r="D12" s="131" t="s">
        <v>6</v>
      </c>
      <c r="E12" s="131" t="s">
        <v>7</v>
      </c>
      <c r="F12" s="131" t="s">
        <v>17</v>
      </c>
      <c r="G12" s="131" t="s">
        <v>8</v>
      </c>
      <c r="H12" s="131">
        <v>124.75</v>
      </c>
      <c r="I12" s="131">
        <v>118</v>
      </c>
      <c r="J12" s="99">
        <f t="shared" si="1"/>
        <v>0.94589178356713421</v>
      </c>
      <c r="K12" s="134">
        <f>J12</f>
        <v>0.94589178356713421</v>
      </c>
      <c r="L12" s="35"/>
      <c r="M12" s="131" t="s">
        <v>11</v>
      </c>
      <c r="N12" s="127" t="s">
        <v>112</v>
      </c>
    </row>
    <row r="13" spans="1:14" x14ac:dyDescent="0.35">
      <c r="B13" s="13" t="s">
        <v>30</v>
      </c>
    </row>
  </sheetData>
  <mergeCells count="4">
    <mergeCell ref="B4:N4"/>
    <mergeCell ref="B8:N8"/>
    <mergeCell ref="A4:A12"/>
    <mergeCell ref="B1:M1"/>
  </mergeCells>
  <pageMargins left="0.25" right="0.25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3"/>
  <sheetViews>
    <sheetView topLeftCell="A4" zoomScale="90" zoomScaleNormal="90" zoomScaleSheetLayoutView="100" zoomScalePageLayoutView="80" workbookViewId="0">
      <selection activeCell="J12" sqref="J12"/>
    </sheetView>
  </sheetViews>
  <sheetFormatPr defaultRowHeight="20.399999999999999" x14ac:dyDescent="0.35"/>
  <cols>
    <col min="1" max="1" width="12" customWidth="1"/>
    <col min="2" max="2" width="28" style="13" customWidth="1"/>
    <col min="3" max="3" width="8.33203125" style="13" customWidth="1"/>
    <col min="4" max="4" width="7.6640625" style="13" customWidth="1"/>
    <col min="5" max="6" width="12.88671875" style="13" customWidth="1"/>
    <col min="7" max="7" width="8" style="5" customWidth="1"/>
    <col min="8" max="8" width="11.44140625" style="9" customWidth="1"/>
    <col min="9" max="9" width="11.109375" style="9" customWidth="1"/>
    <col min="10" max="10" width="12.44140625" style="9" customWidth="1"/>
    <col min="11" max="11" width="13.88671875" style="9" customWidth="1"/>
    <col min="12" max="12" width="18.109375" style="5" customWidth="1"/>
    <col min="13" max="13" width="19.109375" style="8" customWidth="1"/>
    <col min="14" max="14" width="19" customWidth="1"/>
  </cols>
  <sheetData>
    <row r="1" spans="1:16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6" s="6" customFormat="1" ht="93.7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6" s="1" customFormat="1" ht="15.6" customHeight="1" x14ac:dyDescent="0.25">
      <c r="A3" s="4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11">
        <v>14</v>
      </c>
    </row>
    <row r="4" spans="1:16" s="3" customFormat="1" ht="18" x14ac:dyDescent="0.35">
      <c r="A4" s="346" t="s">
        <v>55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6" ht="27.75" customHeight="1" x14ac:dyDescent="0.25">
      <c r="A5" s="347"/>
      <c r="B5" s="135" t="s">
        <v>56</v>
      </c>
      <c r="C5" s="135" t="s">
        <v>98</v>
      </c>
      <c r="D5" s="136" t="s">
        <v>6</v>
      </c>
      <c r="E5" s="137" t="s">
        <v>7</v>
      </c>
      <c r="F5" s="137" t="s">
        <v>12</v>
      </c>
      <c r="G5" s="137" t="s">
        <v>8</v>
      </c>
      <c r="H5" s="179">
        <v>68.5</v>
      </c>
      <c r="I5" s="179">
        <v>74</v>
      </c>
      <c r="J5" s="119">
        <f>I5/H5</f>
        <v>1.0802919708029197</v>
      </c>
      <c r="K5" s="133">
        <f>J5</f>
        <v>1.0802919708029197</v>
      </c>
      <c r="L5" s="120"/>
      <c r="M5" s="121" t="s">
        <v>11</v>
      </c>
      <c r="N5" s="217" t="s">
        <v>92</v>
      </c>
    </row>
    <row r="6" spans="1:16" ht="27" customHeight="1" x14ac:dyDescent="0.25">
      <c r="A6" s="347"/>
      <c r="B6" s="135" t="s">
        <v>57</v>
      </c>
      <c r="C6" s="135" t="s">
        <v>98</v>
      </c>
      <c r="D6" s="136" t="s">
        <v>6</v>
      </c>
      <c r="E6" s="137" t="s">
        <v>7</v>
      </c>
      <c r="F6" s="137" t="s">
        <v>12</v>
      </c>
      <c r="G6" s="137" t="s">
        <v>8</v>
      </c>
      <c r="H6" s="137">
        <v>1.5</v>
      </c>
      <c r="I6" s="137">
        <v>2</v>
      </c>
      <c r="J6" s="239">
        <v>1.1000000000000001</v>
      </c>
      <c r="K6" s="164">
        <f t="shared" ref="K6:K7" si="0">J6</f>
        <v>1.1000000000000001</v>
      </c>
      <c r="L6" s="240"/>
      <c r="M6" s="237" t="s">
        <v>11</v>
      </c>
      <c r="N6" s="242" t="s">
        <v>92</v>
      </c>
    </row>
    <row r="7" spans="1:16" ht="33" customHeight="1" x14ac:dyDescent="0.25">
      <c r="A7" s="269"/>
      <c r="B7" s="135" t="s">
        <v>154</v>
      </c>
      <c r="C7" s="135" t="s">
        <v>98</v>
      </c>
      <c r="D7" s="136" t="s">
        <v>6</v>
      </c>
      <c r="E7" s="137" t="s">
        <v>7</v>
      </c>
      <c r="F7" s="137" t="s">
        <v>12</v>
      </c>
      <c r="G7" s="137" t="s">
        <v>8</v>
      </c>
      <c r="H7" s="179">
        <v>1</v>
      </c>
      <c r="I7" s="179">
        <v>1</v>
      </c>
      <c r="J7" s="239">
        <f t="shared" ref="J7" si="1">I7/H7</f>
        <v>1</v>
      </c>
      <c r="K7" s="164">
        <f t="shared" si="0"/>
        <v>1</v>
      </c>
      <c r="L7" s="240"/>
      <c r="M7" s="237" t="s">
        <v>11</v>
      </c>
      <c r="N7" s="242" t="s">
        <v>92</v>
      </c>
    </row>
    <row r="8" spans="1:16" ht="18.75" customHeight="1" x14ac:dyDescent="0.25">
      <c r="B8" s="284" t="s">
        <v>27</v>
      </c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6"/>
    </row>
    <row r="9" spans="1:16" ht="78.75" customHeight="1" x14ac:dyDescent="0.25">
      <c r="B9" s="138" t="s">
        <v>155</v>
      </c>
      <c r="C9" s="138" t="s">
        <v>99</v>
      </c>
      <c r="D9" s="136" t="s">
        <v>6</v>
      </c>
      <c r="E9" s="137" t="s">
        <v>7</v>
      </c>
      <c r="F9" s="137" t="s">
        <v>22</v>
      </c>
      <c r="G9" s="137" t="s">
        <v>8</v>
      </c>
      <c r="H9" s="137">
        <v>13.5</v>
      </c>
      <c r="I9" s="137">
        <v>10</v>
      </c>
      <c r="J9" s="119">
        <f>I9/H9</f>
        <v>0.7407407407407407</v>
      </c>
      <c r="K9" s="122">
        <f>J9</f>
        <v>0.7407407407407407</v>
      </c>
      <c r="L9" s="120" t="s">
        <v>179</v>
      </c>
      <c r="M9" s="121" t="s">
        <v>11</v>
      </c>
      <c r="N9" s="258" t="s">
        <v>18</v>
      </c>
    </row>
    <row r="10" spans="1:16" ht="68.25" customHeight="1" x14ac:dyDescent="0.25">
      <c r="B10" s="135" t="s">
        <v>104</v>
      </c>
      <c r="C10" s="135" t="s">
        <v>99</v>
      </c>
      <c r="D10" s="136" t="s">
        <v>6</v>
      </c>
      <c r="E10" s="137" t="s">
        <v>7</v>
      </c>
      <c r="F10" s="137" t="s">
        <v>22</v>
      </c>
      <c r="G10" s="137" t="s">
        <v>8</v>
      </c>
      <c r="H10" s="137">
        <v>7.5</v>
      </c>
      <c r="I10" s="137">
        <v>8</v>
      </c>
      <c r="J10" s="239">
        <f t="shared" ref="J10" si="2">I10/H10</f>
        <v>1.0666666666666667</v>
      </c>
      <c r="K10" s="238">
        <f t="shared" ref="K10:K12" si="3">J10</f>
        <v>1.0666666666666667</v>
      </c>
      <c r="L10" s="180"/>
      <c r="M10" s="121" t="s">
        <v>11</v>
      </c>
      <c r="N10" s="258" t="s">
        <v>92</v>
      </c>
    </row>
    <row r="11" spans="1:16" ht="54" customHeight="1" x14ac:dyDescent="0.25">
      <c r="B11" s="138" t="s">
        <v>58</v>
      </c>
      <c r="C11" s="138" t="s">
        <v>99</v>
      </c>
      <c r="D11" s="136" t="s">
        <v>6</v>
      </c>
      <c r="E11" s="137" t="s">
        <v>7</v>
      </c>
      <c r="F11" s="137" t="s">
        <v>22</v>
      </c>
      <c r="G11" s="137" t="s">
        <v>8</v>
      </c>
      <c r="H11" s="137">
        <v>1.5</v>
      </c>
      <c r="I11" s="137">
        <v>2</v>
      </c>
      <c r="J11" s="239">
        <v>1.1000000000000001</v>
      </c>
      <c r="K11" s="238">
        <f t="shared" si="3"/>
        <v>1.1000000000000001</v>
      </c>
      <c r="L11" s="120"/>
      <c r="M11" s="121" t="s">
        <v>11</v>
      </c>
      <c r="N11" s="124" t="s">
        <v>92</v>
      </c>
    </row>
    <row r="12" spans="1:16" ht="79.5" customHeight="1" x14ac:dyDescent="0.25">
      <c r="A12" s="58"/>
      <c r="B12" s="138" t="s">
        <v>156</v>
      </c>
      <c r="C12" s="138" t="s">
        <v>99</v>
      </c>
      <c r="D12" s="136" t="s">
        <v>6</v>
      </c>
      <c r="E12" s="136" t="s">
        <v>7</v>
      </c>
      <c r="F12" s="136" t="s">
        <v>22</v>
      </c>
      <c r="G12" s="136" t="s">
        <v>8</v>
      </c>
      <c r="H12" s="136">
        <v>48.5</v>
      </c>
      <c r="I12" s="136">
        <v>57</v>
      </c>
      <c r="J12" s="99">
        <v>1.1000000000000001</v>
      </c>
      <c r="K12" s="134">
        <f t="shared" si="3"/>
        <v>1.1000000000000001</v>
      </c>
      <c r="L12" s="35"/>
      <c r="M12" s="131" t="s">
        <v>11</v>
      </c>
      <c r="N12" s="214" t="s">
        <v>92</v>
      </c>
      <c r="P12" t="s">
        <v>78</v>
      </c>
    </row>
    <row r="13" spans="1:16" x14ac:dyDescent="0.35">
      <c r="B13" s="13" t="s">
        <v>30</v>
      </c>
    </row>
  </sheetData>
  <mergeCells count="4">
    <mergeCell ref="A4:A6"/>
    <mergeCell ref="B4:N4"/>
    <mergeCell ref="B1:M1"/>
    <mergeCell ref="B8:N8"/>
  </mergeCells>
  <pageMargins left="0.25" right="0.25" top="0.75" bottom="0.75" header="0.3" footer="0.3"/>
  <pageSetup paperSize="9"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7"/>
  <sheetViews>
    <sheetView topLeftCell="A7" zoomScale="90" zoomScaleNormal="90" zoomScaleSheetLayoutView="100" zoomScalePageLayoutView="80" workbookViewId="0">
      <selection activeCell="L16" sqref="L16:L17"/>
    </sheetView>
  </sheetViews>
  <sheetFormatPr defaultRowHeight="20.399999999999999" x14ac:dyDescent="0.35"/>
  <cols>
    <col min="1" max="1" width="11.44140625" customWidth="1"/>
    <col min="2" max="2" width="26.6640625" style="13" customWidth="1"/>
    <col min="3" max="3" width="7.5546875" style="13" customWidth="1"/>
    <col min="4" max="4" width="7.6640625" style="13" customWidth="1"/>
    <col min="5" max="5" width="10.109375" style="13" customWidth="1"/>
    <col min="6" max="6" width="17.109375" style="13" customWidth="1"/>
    <col min="7" max="7" width="8" style="5" customWidth="1"/>
    <col min="8" max="9" width="8.88671875" style="9" customWidth="1"/>
    <col min="10" max="10" width="9" style="9" customWidth="1"/>
    <col min="11" max="11" width="10.44140625" style="9" customWidth="1"/>
    <col min="12" max="12" width="16.44140625" style="5" customWidth="1"/>
    <col min="13" max="13" width="14.5546875" style="8" customWidth="1"/>
    <col min="14" max="14" width="14.33203125" customWidth="1"/>
  </cols>
  <sheetData>
    <row r="1" spans="1:14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4" s="6" customFormat="1" ht="107.2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4" s="1" customFormat="1" ht="15.6" customHeight="1" x14ac:dyDescent="0.25">
      <c r="A3" s="4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11">
        <v>14</v>
      </c>
    </row>
    <row r="4" spans="1:14" ht="17.25" customHeight="1" x14ac:dyDescent="0.25">
      <c r="A4" s="348" t="s">
        <v>59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ht="13.2" x14ac:dyDescent="0.25">
      <c r="A5" s="348"/>
      <c r="B5" s="314" t="s">
        <v>33</v>
      </c>
      <c r="C5" s="209"/>
      <c r="D5" s="308" t="s">
        <v>6</v>
      </c>
      <c r="E5" s="308" t="s">
        <v>7</v>
      </c>
      <c r="F5" s="308" t="s">
        <v>12</v>
      </c>
      <c r="G5" s="308" t="s">
        <v>8</v>
      </c>
      <c r="H5" s="324">
        <v>171</v>
      </c>
      <c r="I5" s="324">
        <v>166</v>
      </c>
      <c r="J5" s="331">
        <f>I5/H5</f>
        <v>0.9707602339181286</v>
      </c>
      <c r="K5" s="349">
        <f>J5</f>
        <v>0.9707602339181286</v>
      </c>
      <c r="L5" s="306"/>
      <c r="M5" s="308" t="s">
        <v>11</v>
      </c>
      <c r="N5" s="327" t="s">
        <v>19</v>
      </c>
    </row>
    <row r="6" spans="1:14" ht="13.2" x14ac:dyDescent="0.25">
      <c r="A6" s="348"/>
      <c r="B6" s="330"/>
      <c r="C6" s="215" t="s">
        <v>98</v>
      </c>
      <c r="D6" s="323"/>
      <c r="E6" s="323"/>
      <c r="F6" s="323"/>
      <c r="G6" s="323"/>
      <c r="H6" s="325"/>
      <c r="I6" s="325"/>
      <c r="J6" s="332"/>
      <c r="K6" s="350"/>
      <c r="L6" s="334"/>
      <c r="M6" s="323"/>
      <c r="N6" s="328"/>
    </row>
    <row r="7" spans="1:14" ht="13.5" customHeight="1" x14ac:dyDescent="0.25">
      <c r="A7" s="348"/>
      <c r="B7" s="330"/>
      <c r="C7" s="215"/>
      <c r="D7" s="309"/>
      <c r="E7" s="309"/>
      <c r="F7" s="309"/>
      <c r="G7" s="309"/>
      <c r="H7" s="326"/>
      <c r="I7" s="326"/>
      <c r="J7" s="333"/>
      <c r="K7" s="351"/>
      <c r="L7" s="307"/>
      <c r="M7" s="309"/>
      <c r="N7" s="329"/>
    </row>
    <row r="8" spans="1:14" ht="26.25" customHeight="1" x14ac:dyDescent="0.25">
      <c r="A8" s="348"/>
      <c r="B8" s="214" t="s">
        <v>35</v>
      </c>
      <c r="C8" s="189" t="s">
        <v>98</v>
      </c>
      <c r="D8" s="121" t="s">
        <v>6</v>
      </c>
      <c r="E8" s="121" t="s">
        <v>7</v>
      </c>
      <c r="F8" s="121" t="s">
        <v>12</v>
      </c>
      <c r="G8" s="121" t="s">
        <v>8</v>
      </c>
      <c r="H8" s="237">
        <v>5.3</v>
      </c>
      <c r="I8" s="121">
        <v>6</v>
      </c>
      <c r="J8" s="246">
        <v>1.1000000000000001</v>
      </c>
      <c r="K8" s="128">
        <f>J8</f>
        <v>1.1000000000000001</v>
      </c>
      <c r="L8" s="120"/>
      <c r="M8" s="121" t="s">
        <v>11</v>
      </c>
      <c r="N8" s="124" t="s">
        <v>92</v>
      </c>
    </row>
    <row r="9" spans="1:14" ht="50.25" customHeight="1" x14ac:dyDescent="0.25">
      <c r="A9" s="348"/>
      <c r="B9" s="214" t="s">
        <v>85</v>
      </c>
      <c r="C9" s="189" t="s">
        <v>98</v>
      </c>
      <c r="D9" s="121" t="s">
        <v>6</v>
      </c>
      <c r="E9" s="121" t="s">
        <v>7</v>
      </c>
      <c r="F9" s="121" t="s">
        <v>12</v>
      </c>
      <c r="G9" s="121" t="s">
        <v>8</v>
      </c>
      <c r="H9" s="237">
        <v>9.6</v>
      </c>
      <c r="I9" s="121">
        <v>11</v>
      </c>
      <c r="J9" s="123">
        <v>1.1000000000000001</v>
      </c>
      <c r="K9" s="128">
        <f>J9</f>
        <v>1.1000000000000001</v>
      </c>
      <c r="L9" s="120"/>
      <c r="M9" s="121" t="s">
        <v>11</v>
      </c>
      <c r="N9" s="124" t="s">
        <v>92</v>
      </c>
    </row>
    <row r="10" spans="1:14" ht="21.75" customHeight="1" x14ac:dyDescent="0.25">
      <c r="A10" s="348"/>
      <c r="B10" s="284" t="s">
        <v>27</v>
      </c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6"/>
    </row>
    <row r="11" spans="1:14" ht="76.2" customHeight="1" x14ac:dyDescent="0.25">
      <c r="B11" s="242" t="s">
        <v>141</v>
      </c>
      <c r="C11" s="189" t="s">
        <v>99</v>
      </c>
      <c r="D11" s="121" t="s">
        <v>6</v>
      </c>
      <c r="E11" s="121" t="s">
        <v>7</v>
      </c>
      <c r="F11" s="121" t="s">
        <v>17</v>
      </c>
      <c r="G11" s="121" t="s">
        <v>8</v>
      </c>
      <c r="H11" s="237">
        <v>57</v>
      </c>
      <c r="I11" s="121">
        <v>51</v>
      </c>
      <c r="J11" s="123">
        <f>I11/H11</f>
        <v>0.89473684210526316</v>
      </c>
      <c r="K11" s="129">
        <f>J11</f>
        <v>0.89473684210526316</v>
      </c>
      <c r="L11" s="274" t="s">
        <v>182</v>
      </c>
      <c r="M11" s="121" t="s">
        <v>11</v>
      </c>
      <c r="N11" s="258" t="s">
        <v>18</v>
      </c>
    </row>
    <row r="12" spans="1:14" ht="60.6" customHeight="1" x14ac:dyDescent="0.25">
      <c r="B12" s="242" t="s">
        <v>131</v>
      </c>
      <c r="C12" s="189" t="s">
        <v>99</v>
      </c>
      <c r="D12" s="121" t="s">
        <v>6</v>
      </c>
      <c r="E12" s="121" t="s">
        <v>7</v>
      </c>
      <c r="F12" s="121" t="s">
        <v>17</v>
      </c>
      <c r="G12" s="237" t="s">
        <v>8</v>
      </c>
      <c r="H12" s="237">
        <v>29.3</v>
      </c>
      <c r="I12" s="121">
        <v>28</v>
      </c>
      <c r="J12" s="246">
        <f t="shared" ref="J12:J17" si="0">I12/H12</f>
        <v>0.95563139931740615</v>
      </c>
      <c r="K12" s="253">
        <f t="shared" ref="K12:K17" si="1">J12</f>
        <v>0.95563139931740615</v>
      </c>
      <c r="L12" s="120"/>
      <c r="M12" s="121" t="s">
        <v>11</v>
      </c>
      <c r="N12" s="258" t="s">
        <v>19</v>
      </c>
    </row>
    <row r="13" spans="1:14" ht="53.25" customHeight="1" x14ac:dyDescent="0.25">
      <c r="B13" s="217" t="s">
        <v>29</v>
      </c>
      <c r="C13" s="189" t="s">
        <v>99</v>
      </c>
      <c r="D13" s="121" t="s">
        <v>6</v>
      </c>
      <c r="E13" s="121" t="s">
        <v>7</v>
      </c>
      <c r="F13" s="121" t="s">
        <v>17</v>
      </c>
      <c r="G13" s="121" t="s">
        <v>8</v>
      </c>
      <c r="H13" s="237">
        <v>5.3</v>
      </c>
      <c r="I13" s="121">
        <v>6</v>
      </c>
      <c r="J13" s="246">
        <v>1.1000000000000001</v>
      </c>
      <c r="K13" s="253">
        <f t="shared" si="1"/>
        <v>1.1000000000000001</v>
      </c>
      <c r="L13" s="120"/>
      <c r="M13" s="121" t="s">
        <v>11</v>
      </c>
      <c r="N13" s="273" t="s">
        <v>90</v>
      </c>
    </row>
    <row r="14" spans="1:14" ht="90" customHeight="1" x14ac:dyDescent="0.25">
      <c r="B14" s="214" t="s">
        <v>121</v>
      </c>
      <c r="C14" s="165" t="s">
        <v>99</v>
      </c>
      <c r="D14" s="131" t="s">
        <v>6</v>
      </c>
      <c r="E14" s="131" t="s">
        <v>7</v>
      </c>
      <c r="F14" s="131" t="s">
        <v>17</v>
      </c>
      <c r="G14" s="131" t="s">
        <v>8</v>
      </c>
      <c r="H14" s="243">
        <v>94.3</v>
      </c>
      <c r="I14" s="131">
        <v>98</v>
      </c>
      <c r="J14" s="246">
        <f t="shared" si="0"/>
        <v>1.0392364793213149</v>
      </c>
      <c r="K14" s="253">
        <f t="shared" si="1"/>
        <v>1.0392364793213149</v>
      </c>
      <c r="L14" s="35"/>
      <c r="M14" s="131" t="s">
        <v>11</v>
      </c>
      <c r="N14" s="210" t="s">
        <v>90</v>
      </c>
    </row>
    <row r="15" spans="1:14" ht="13.2" x14ac:dyDescent="0.25">
      <c r="B15" s="284" t="s">
        <v>86</v>
      </c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6"/>
    </row>
    <row r="16" spans="1:14" ht="33.75" customHeight="1" x14ac:dyDescent="0.25">
      <c r="B16" s="319" t="s">
        <v>184</v>
      </c>
      <c r="C16" s="319" t="s">
        <v>101</v>
      </c>
      <c r="D16" s="319" t="s">
        <v>6</v>
      </c>
      <c r="E16" s="319" t="s">
        <v>7</v>
      </c>
      <c r="F16" s="34" t="s">
        <v>117</v>
      </c>
      <c r="G16" s="34" t="s">
        <v>8</v>
      </c>
      <c r="H16" s="34">
        <v>1080</v>
      </c>
      <c r="I16" s="34">
        <v>600</v>
      </c>
      <c r="J16" s="246">
        <f t="shared" si="0"/>
        <v>0.55555555555555558</v>
      </c>
      <c r="K16" s="320">
        <f>(J16+J17)/2</f>
        <v>0.77777777777777779</v>
      </c>
      <c r="L16" s="320" t="s">
        <v>182</v>
      </c>
      <c r="M16" s="33" t="s">
        <v>139</v>
      </c>
      <c r="N16" s="352" t="s">
        <v>113</v>
      </c>
    </row>
    <row r="17" spans="2:14" ht="36.6" customHeight="1" x14ac:dyDescent="0.25">
      <c r="B17" s="319"/>
      <c r="C17" s="319"/>
      <c r="D17" s="319"/>
      <c r="E17" s="319"/>
      <c r="F17" s="34" t="s">
        <v>17</v>
      </c>
      <c r="G17" s="220" t="s">
        <v>21</v>
      </c>
      <c r="H17" s="34">
        <v>15</v>
      </c>
      <c r="I17" s="34">
        <v>15</v>
      </c>
      <c r="J17" s="97">
        <f t="shared" si="0"/>
        <v>1</v>
      </c>
      <c r="K17" s="345">
        <f t="shared" si="1"/>
        <v>1</v>
      </c>
      <c r="L17" s="345"/>
      <c r="M17" s="275" t="s">
        <v>11</v>
      </c>
      <c r="N17" s="353"/>
    </row>
  </sheetData>
  <mergeCells count="24">
    <mergeCell ref="N16:N17"/>
    <mergeCell ref="B16:B17"/>
    <mergeCell ref="C16:C17"/>
    <mergeCell ref="D16:D17"/>
    <mergeCell ref="E16:E17"/>
    <mergeCell ref="L16:L17"/>
    <mergeCell ref="K16:K17"/>
    <mergeCell ref="B15:N15"/>
    <mergeCell ref="B5:B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B1:M1"/>
    <mergeCell ref="B4:N4"/>
    <mergeCell ref="B10:N10"/>
    <mergeCell ref="N5:N7"/>
    <mergeCell ref="A4:A10"/>
  </mergeCells>
  <pageMargins left="0.25" right="0.25" top="0.75" bottom="0.75" header="0.3" footer="0.3"/>
  <pageSetup paperSize="9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4"/>
  <sheetViews>
    <sheetView topLeftCell="A7" zoomScale="90" zoomScaleNormal="90" zoomScaleSheetLayoutView="100" zoomScalePageLayoutView="80" workbookViewId="0">
      <selection activeCell="L11" sqref="L11"/>
    </sheetView>
  </sheetViews>
  <sheetFormatPr defaultRowHeight="20.399999999999999" x14ac:dyDescent="0.35"/>
  <cols>
    <col min="1" max="1" width="12" customWidth="1"/>
    <col min="2" max="2" width="25.5546875" style="13" customWidth="1"/>
    <col min="3" max="3" width="8.33203125" style="13" customWidth="1"/>
    <col min="4" max="4" width="7.6640625" style="13" customWidth="1"/>
    <col min="5" max="5" width="10.109375" style="13" customWidth="1"/>
    <col min="6" max="6" width="13.88671875" style="13" customWidth="1"/>
    <col min="7" max="7" width="8" style="5" customWidth="1"/>
    <col min="8" max="8" width="9.44140625" style="9" customWidth="1"/>
    <col min="9" max="9" width="8.88671875" style="9" customWidth="1"/>
    <col min="10" max="10" width="11.33203125" style="9" customWidth="1"/>
    <col min="11" max="11" width="13.44140625" style="9" customWidth="1"/>
    <col min="12" max="12" width="17.109375" style="5" customWidth="1"/>
    <col min="13" max="13" width="14.5546875" style="8" customWidth="1"/>
    <col min="14" max="14" width="19" customWidth="1"/>
  </cols>
  <sheetData>
    <row r="1" spans="1:14" ht="21.75" customHeight="1" x14ac:dyDescent="0.25">
      <c r="A1" s="2"/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"/>
    </row>
    <row r="2" spans="1:14" s="6" customFormat="1" ht="101.2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4" s="1" customFormat="1" ht="15.6" customHeight="1" x14ac:dyDescent="0.25">
      <c r="A3" s="4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4">
        <v>14</v>
      </c>
    </row>
    <row r="4" spans="1:14" s="3" customFormat="1" ht="17.25" customHeight="1" x14ac:dyDescent="0.35">
      <c r="A4" s="354" t="s">
        <v>60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ht="37.5" customHeight="1" x14ac:dyDescent="0.25">
      <c r="A5" s="355"/>
      <c r="B5" s="217" t="s">
        <v>33</v>
      </c>
      <c r="C5" s="189" t="s">
        <v>98</v>
      </c>
      <c r="D5" s="121" t="s">
        <v>6</v>
      </c>
      <c r="E5" s="121" t="s">
        <v>7</v>
      </c>
      <c r="F5" s="121" t="s">
        <v>12</v>
      </c>
      <c r="G5" s="237" t="s">
        <v>8</v>
      </c>
      <c r="H5" s="126">
        <v>111.25</v>
      </c>
      <c r="I5" s="126">
        <v>109</v>
      </c>
      <c r="J5" s="119">
        <f>I5/H5</f>
        <v>0.97977528089887644</v>
      </c>
      <c r="K5" s="139">
        <f>J5</f>
        <v>0.97977528089887644</v>
      </c>
      <c r="L5" s="120"/>
      <c r="M5" s="121" t="s">
        <v>11</v>
      </c>
      <c r="N5" s="140" t="s">
        <v>19</v>
      </c>
    </row>
    <row r="6" spans="1:14" x14ac:dyDescent="0.25">
      <c r="A6" s="355"/>
      <c r="B6" s="217" t="s">
        <v>34</v>
      </c>
      <c r="C6" s="209" t="s">
        <v>98</v>
      </c>
      <c r="D6" s="209" t="s">
        <v>6</v>
      </c>
      <c r="E6" s="209" t="s">
        <v>7</v>
      </c>
      <c r="F6" s="209" t="s">
        <v>12</v>
      </c>
      <c r="G6" s="209" t="s">
        <v>8</v>
      </c>
      <c r="H6" s="219">
        <v>2</v>
      </c>
      <c r="I6" s="219">
        <v>3</v>
      </c>
      <c r="J6" s="239">
        <v>1.1000000000000001</v>
      </c>
      <c r="K6" s="139">
        <f t="shared" ref="K6:K13" si="0">J6</f>
        <v>1.1000000000000001</v>
      </c>
      <c r="L6" s="212"/>
      <c r="M6" s="209" t="s">
        <v>11</v>
      </c>
      <c r="N6" s="140" t="s">
        <v>92</v>
      </c>
    </row>
    <row r="7" spans="1:14" ht="28.5" customHeight="1" x14ac:dyDescent="0.25">
      <c r="A7" s="355"/>
      <c r="B7" s="217" t="s">
        <v>35</v>
      </c>
      <c r="C7" s="189" t="s">
        <v>98</v>
      </c>
      <c r="D7" s="121" t="s">
        <v>6</v>
      </c>
      <c r="E7" s="121" t="s">
        <v>7</v>
      </c>
      <c r="F7" s="121" t="s">
        <v>12</v>
      </c>
      <c r="G7" s="121" t="s">
        <v>8</v>
      </c>
      <c r="H7" s="126">
        <v>0.75</v>
      </c>
      <c r="I7" s="126">
        <v>1</v>
      </c>
      <c r="J7" s="239">
        <v>1.1000000000000001</v>
      </c>
      <c r="K7" s="139">
        <f t="shared" si="0"/>
        <v>1.1000000000000001</v>
      </c>
      <c r="L7" s="120"/>
      <c r="M7" s="121" t="s">
        <v>11</v>
      </c>
      <c r="N7" s="140" t="s">
        <v>92</v>
      </c>
    </row>
    <row r="8" spans="1:14" ht="38.25" customHeight="1" x14ac:dyDescent="0.25">
      <c r="A8" s="2"/>
      <c r="B8" s="217" t="s">
        <v>85</v>
      </c>
      <c r="C8" s="189" t="s">
        <v>98</v>
      </c>
      <c r="D8" s="121" t="s">
        <v>6</v>
      </c>
      <c r="E8" s="121" t="s">
        <v>7</v>
      </c>
      <c r="F8" s="121" t="s">
        <v>12</v>
      </c>
      <c r="G8" s="121" t="s">
        <v>8</v>
      </c>
      <c r="H8" s="126">
        <v>2.75</v>
      </c>
      <c r="I8" s="126">
        <v>4</v>
      </c>
      <c r="J8" s="239">
        <v>1.1000000000000001</v>
      </c>
      <c r="K8" s="139">
        <f t="shared" si="0"/>
        <v>1.1000000000000001</v>
      </c>
      <c r="L8" s="120"/>
      <c r="M8" s="121" t="s">
        <v>11</v>
      </c>
      <c r="N8" s="140" t="s">
        <v>92</v>
      </c>
    </row>
    <row r="9" spans="1:14" ht="20.25" customHeight="1" x14ac:dyDescent="0.25">
      <c r="B9" s="284" t="s">
        <v>27</v>
      </c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6"/>
    </row>
    <row r="10" spans="1:14" ht="73.2" customHeight="1" x14ac:dyDescent="0.25">
      <c r="B10" s="242" t="s">
        <v>158</v>
      </c>
      <c r="C10" s="189" t="s">
        <v>99</v>
      </c>
      <c r="D10" s="121" t="s">
        <v>6</v>
      </c>
      <c r="E10" s="121" t="s">
        <v>7</v>
      </c>
      <c r="F10" s="121" t="s">
        <v>17</v>
      </c>
      <c r="G10" s="121" t="s">
        <v>8</v>
      </c>
      <c r="H10" s="121">
        <v>35.25</v>
      </c>
      <c r="I10" s="121">
        <v>37</v>
      </c>
      <c r="J10" s="239">
        <f t="shared" ref="J10:J11" si="1">I10/H10</f>
        <v>1.0496453900709219</v>
      </c>
      <c r="K10" s="139">
        <f t="shared" si="0"/>
        <v>1.0496453900709219</v>
      </c>
      <c r="L10" s="120"/>
      <c r="M10" s="121" t="s">
        <v>11</v>
      </c>
      <c r="N10" s="140" t="s">
        <v>92</v>
      </c>
    </row>
    <row r="11" spans="1:14" ht="60" customHeight="1" x14ac:dyDescent="0.25">
      <c r="B11" s="242" t="s">
        <v>152</v>
      </c>
      <c r="C11" s="209" t="s">
        <v>99</v>
      </c>
      <c r="D11" s="209" t="s">
        <v>6</v>
      </c>
      <c r="E11" s="209" t="s">
        <v>7</v>
      </c>
      <c r="F11" s="209" t="s">
        <v>17</v>
      </c>
      <c r="G11" s="237" t="s">
        <v>8</v>
      </c>
      <c r="H11" s="209">
        <v>21.25</v>
      </c>
      <c r="I11" s="209">
        <v>19</v>
      </c>
      <c r="J11" s="239">
        <f t="shared" si="1"/>
        <v>0.89411764705882357</v>
      </c>
      <c r="K11" s="139">
        <f t="shared" si="0"/>
        <v>0.89411764705882357</v>
      </c>
      <c r="L11" s="274" t="s">
        <v>182</v>
      </c>
      <c r="M11" s="209" t="s">
        <v>11</v>
      </c>
      <c r="N11" s="140" t="s">
        <v>113</v>
      </c>
    </row>
    <row r="12" spans="1:14" ht="42.6" customHeight="1" x14ac:dyDescent="0.25">
      <c r="A12" s="58"/>
      <c r="B12" s="242" t="s">
        <v>159</v>
      </c>
      <c r="C12" s="189" t="s">
        <v>99</v>
      </c>
      <c r="D12" s="121" t="s">
        <v>6</v>
      </c>
      <c r="E12" s="121" t="s">
        <v>7</v>
      </c>
      <c r="F12" s="121" t="s">
        <v>17</v>
      </c>
      <c r="G12" s="121" t="s">
        <v>8</v>
      </c>
      <c r="H12" s="121">
        <v>0.75</v>
      </c>
      <c r="I12" s="121">
        <v>1</v>
      </c>
      <c r="J12" s="239">
        <v>1.1000000000000001</v>
      </c>
      <c r="K12" s="139">
        <f t="shared" si="0"/>
        <v>1.1000000000000001</v>
      </c>
      <c r="L12" s="120"/>
      <c r="M12" s="121" t="s">
        <v>11</v>
      </c>
      <c r="N12" s="140" t="s">
        <v>92</v>
      </c>
    </row>
    <row r="13" spans="1:14" ht="71.400000000000006" x14ac:dyDescent="0.25">
      <c r="B13" s="214" t="s">
        <v>121</v>
      </c>
      <c r="C13" s="165" t="s">
        <v>99</v>
      </c>
      <c r="D13" s="131" t="s">
        <v>6</v>
      </c>
      <c r="E13" s="131" t="s">
        <v>7</v>
      </c>
      <c r="F13" s="131" t="s">
        <v>17</v>
      </c>
      <c r="G13" s="131" t="s">
        <v>8</v>
      </c>
      <c r="H13" s="131">
        <v>59.5</v>
      </c>
      <c r="I13" s="131">
        <v>60</v>
      </c>
      <c r="J13" s="99">
        <f>I13/H13</f>
        <v>1.0084033613445378</v>
      </c>
      <c r="K13" s="139">
        <f t="shared" si="0"/>
        <v>1.0084033613445378</v>
      </c>
      <c r="L13" s="35"/>
      <c r="M13" s="131" t="s">
        <v>11</v>
      </c>
      <c r="N13" s="229" t="s">
        <v>18</v>
      </c>
    </row>
    <row r="14" spans="1:14" x14ac:dyDescent="0.35">
      <c r="B14" s="13" t="s">
        <v>30</v>
      </c>
    </row>
  </sheetData>
  <mergeCells count="4">
    <mergeCell ref="B1:M1"/>
    <mergeCell ref="B4:N4"/>
    <mergeCell ref="A4:A7"/>
    <mergeCell ref="B9:N9"/>
  </mergeCells>
  <pageMargins left="0.25" right="0.25" top="0.75" bottom="0.75" header="0.3" footer="0.3"/>
  <pageSetup paperSize="9" scale="6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2"/>
  <sheetViews>
    <sheetView topLeftCell="A4" zoomScaleSheetLayoutView="100" zoomScalePageLayoutView="80" workbookViewId="0">
      <selection activeCell="L11" sqref="L11"/>
    </sheetView>
  </sheetViews>
  <sheetFormatPr defaultRowHeight="20.399999999999999" x14ac:dyDescent="0.35"/>
  <cols>
    <col min="1" max="1" width="12.33203125" customWidth="1"/>
    <col min="2" max="2" width="25.88671875" style="13" customWidth="1"/>
    <col min="3" max="3" width="8.109375" style="13" customWidth="1"/>
    <col min="4" max="4" width="7.6640625" style="13" customWidth="1"/>
    <col min="5" max="5" width="10.109375" style="13" customWidth="1"/>
    <col min="6" max="6" width="14.5546875" style="13" customWidth="1"/>
    <col min="7" max="7" width="8" style="5" customWidth="1"/>
    <col min="8" max="8" width="11.33203125" style="9" customWidth="1"/>
    <col min="9" max="9" width="8.88671875" style="9" customWidth="1"/>
    <col min="10" max="10" width="11.6640625" style="9" customWidth="1"/>
    <col min="11" max="11" width="13.109375" style="9" customWidth="1"/>
    <col min="12" max="12" width="18.109375" style="5" customWidth="1"/>
    <col min="13" max="13" width="14.5546875" style="8" customWidth="1"/>
    <col min="14" max="14" width="9.88671875" customWidth="1"/>
  </cols>
  <sheetData>
    <row r="1" spans="1:14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"/>
    </row>
    <row r="2" spans="1:14" s="6" customFormat="1" ht="101.2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4" s="1" customFormat="1" ht="15.6" customHeight="1" x14ac:dyDescent="0.25">
      <c r="A3" s="4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4">
        <v>14</v>
      </c>
    </row>
    <row r="4" spans="1:14" s="3" customFormat="1" ht="18" x14ac:dyDescent="0.35">
      <c r="A4" s="356" t="s">
        <v>62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ht="46.5" customHeight="1" x14ac:dyDescent="0.25">
      <c r="A5" s="348"/>
      <c r="B5" s="149" t="s">
        <v>61</v>
      </c>
      <c r="C5" s="189" t="s">
        <v>98</v>
      </c>
      <c r="D5" s="149" t="s">
        <v>6</v>
      </c>
      <c r="E5" s="149" t="s">
        <v>7</v>
      </c>
      <c r="F5" s="149" t="s">
        <v>12</v>
      </c>
      <c r="G5" s="149" t="s">
        <v>8</v>
      </c>
      <c r="H5" s="237">
        <v>145.5</v>
      </c>
      <c r="I5" s="237">
        <v>112</v>
      </c>
      <c r="J5" s="154">
        <f>I5/H5</f>
        <v>0.76975945017182135</v>
      </c>
      <c r="K5" s="158">
        <f>J5</f>
        <v>0.76975945017182135</v>
      </c>
      <c r="L5" s="274" t="s">
        <v>182</v>
      </c>
      <c r="M5" s="149" t="s">
        <v>11</v>
      </c>
      <c r="N5" s="250" t="s">
        <v>18</v>
      </c>
    </row>
    <row r="6" spans="1:14" ht="53.25" customHeight="1" x14ac:dyDescent="0.25">
      <c r="A6" s="348"/>
      <c r="B6" s="165" t="s">
        <v>34</v>
      </c>
      <c r="C6" s="189" t="s">
        <v>98</v>
      </c>
      <c r="D6" s="149" t="s">
        <v>6</v>
      </c>
      <c r="E6" s="149" t="s">
        <v>7</v>
      </c>
      <c r="F6" s="149" t="s">
        <v>12</v>
      </c>
      <c r="G6" s="149" t="s">
        <v>8</v>
      </c>
      <c r="H6" s="237">
        <v>1</v>
      </c>
      <c r="I6" s="237">
        <v>1</v>
      </c>
      <c r="J6" s="246">
        <f t="shared" ref="J6" si="0">I6/H6</f>
        <v>1</v>
      </c>
      <c r="K6" s="255">
        <f t="shared" ref="K6:K7" si="1">J6</f>
        <v>1</v>
      </c>
      <c r="L6" s="152"/>
      <c r="M6" s="160" t="s">
        <v>11</v>
      </c>
      <c r="N6" s="167" t="s">
        <v>92</v>
      </c>
    </row>
    <row r="7" spans="1:14" s="2" customFormat="1" ht="50.25" customHeight="1" x14ac:dyDescent="0.25">
      <c r="B7" s="165" t="s">
        <v>85</v>
      </c>
      <c r="C7" s="189" t="s">
        <v>98</v>
      </c>
      <c r="D7" s="149" t="s">
        <v>6</v>
      </c>
      <c r="E7" s="149" t="s">
        <v>7</v>
      </c>
      <c r="F7" s="149" t="s">
        <v>12</v>
      </c>
      <c r="G7" s="149" t="s">
        <v>8</v>
      </c>
      <c r="H7" s="237">
        <v>4.75</v>
      </c>
      <c r="I7" s="237">
        <v>12</v>
      </c>
      <c r="J7" s="276">
        <v>1.1000000000000001</v>
      </c>
      <c r="K7" s="277">
        <f t="shared" si="1"/>
        <v>1.1000000000000001</v>
      </c>
      <c r="L7" s="152"/>
      <c r="M7" s="160" t="s">
        <v>11</v>
      </c>
      <c r="N7" s="167" t="s">
        <v>92</v>
      </c>
    </row>
    <row r="8" spans="1:14" s="2" customFormat="1" ht="19.5" customHeight="1" x14ac:dyDescent="0.25">
      <c r="B8" s="284" t="s">
        <v>27</v>
      </c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6"/>
    </row>
    <row r="9" spans="1:14" ht="75" customHeight="1" x14ac:dyDescent="0.25">
      <c r="B9" s="235" t="s">
        <v>130</v>
      </c>
      <c r="C9" s="188" t="s">
        <v>99</v>
      </c>
      <c r="D9" s="148" t="s">
        <v>6</v>
      </c>
      <c r="E9" s="148" t="s">
        <v>7</v>
      </c>
      <c r="F9" s="148" t="s">
        <v>17</v>
      </c>
      <c r="G9" s="148" t="s">
        <v>8</v>
      </c>
      <c r="H9" s="199">
        <v>15.75</v>
      </c>
      <c r="I9" s="199">
        <v>10</v>
      </c>
      <c r="J9" s="154">
        <f>I9/H9</f>
        <v>0.63492063492063489</v>
      </c>
      <c r="K9" s="158">
        <f>J9</f>
        <v>0.63492063492063489</v>
      </c>
      <c r="L9" s="274" t="s">
        <v>182</v>
      </c>
      <c r="M9" s="149" t="s">
        <v>11</v>
      </c>
      <c r="N9" s="167" t="s">
        <v>18</v>
      </c>
    </row>
    <row r="10" spans="1:14" ht="62.4" customHeight="1" x14ac:dyDescent="0.25">
      <c r="A10" s="58"/>
      <c r="B10" s="237" t="s">
        <v>160</v>
      </c>
      <c r="C10" s="189" t="s">
        <v>99</v>
      </c>
      <c r="D10" s="149" t="s">
        <v>6</v>
      </c>
      <c r="E10" s="149" t="s">
        <v>7</v>
      </c>
      <c r="F10" s="149" t="s">
        <v>17</v>
      </c>
      <c r="G10" s="149" t="s">
        <v>8</v>
      </c>
      <c r="H10" s="237">
        <v>14.75</v>
      </c>
      <c r="I10" s="237">
        <v>8</v>
      </c>
      <c r="J10" s="246">
        <f t="shared" ref="J10:J11" si="2">I10/H10</f>
        <v>0.5423728813559322</v>
      </c>
      <c r="K10" s="255">
        <f t="shared" ref="K10:K11" si="3">J10</f>
        <v>0.5423728813559322</v>
      </c>
      <c r="L10" s="274" t="s">
        <v>182</v>
      </c>
      <c r="M10" s="149" t="s">
        <v>11</v>
      </c>
      <c r="N10" s="167" t="s">
        <v>18</v>
      </c>
    </row>
    <row r="11" spans="1:14" ht="79.5" customHeight="1" x14ac:dyDescent="0.25">
      <c r="B11" s="243" t="s">
        <v>37</v>
      </c>
      <c r="C11" s="165" t="s">
        <v>99</v>
      </c>
      <c r="D11" s="165" t="s">
        <v>6</v>
      </c>
      <c r="E11" s="165" t="s">
        <v>7</v>
      </c>
      <c r="F11" s="165" t="s">
        <v>17</v>
      </c>
      <c r="G11" s="165" t="s">
        <v>8</v>
      </c>
      <c r="H11" s="243">
        <v>120.75</v>
      </c>
      <c r="I11" s="243">
        <v>107</v>
      </c>
      <c r="J11" s="97">
        <f t="shared" si="2"/>
        <v>0.88612836438923392</v>
      </c>
      <c r="K11" s="245">
        <f t="shared" si="3"/>
        <v>0.88612836438923392</v>
      </c>
      <c r="L11" s="35" t="s">
        <v>182</v>
      </c>
      <c r="M11" s="165" t="s">
        <v>11</v>
      </c>
      <c r="N11" s="43" t="s">
        <v>18</v>
      </c>
    </row>
    <row r="12" spans="1:14" x14ac:dyDescent="0.35">
      <c r="B12" s="13" t="s">
        <v>30</v>
      </c>
    </row>
  </sheetData>
  <mergeCells count="4">
    <mergeCell ref="B1:M1"/>
    <mergeCell ref="B4:N4"/>
    <mergeCell ref="B8:N8"/>
    <mergeCell ref="A4:A6"/>
  </mergeCells>
  <pageMargins left="0.25" right="0.25" top="0.75" bottom="0.75" header="0.3" footer="0.3"/>
  <pageSetup paperSize="9" scale="67" orientation="landscape" r:id="rId1"/>
  <rowBreaks count="1" manualBreakCount="1">
    <brk id="7" max="1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4"/>
  <sheetViews>
    <sheetView topLeftCell="A7" zoomScale="90" zoomScaleNormal="90" zoomScaleSheetLayoutView="100" zoomScalePageLayoutView="80" workbookViewId="0">
      <selection activeCell="L11" sqref="L11"/>
    </sheetView>
  </sheetViews>
  <sheetFormatPr defaultRowHeight="20.399999999999999" x14ac:dyDescent="0.35"/>
  <cols>
    <col min="1" max="1" width="11.44140625" customWidth="1"/>
    <col min="2" max="2" width="26.44140625" style="13" customWidth="1"/>
    <col min="3" max="3" width="7.33203125" style="13" customWidth="1"/>
    <col min="4" max="4" width="7.6640625" style="13" customWidth="1"/>
    <col min="5" max="5" width="10.109375" style="13" customWidth="1"/>
    <col min="6" max="6" width="14.6640625" style="13" customWidth="1"/>
    <col min="7" max="7" width="8" style="5" customWidth="1"/>
    <col min="8" max="8" width="11.44140625" style="9" customWidth="1"/>
    <col min="9" max="9" width="8.88671875" style="9" customWidth="1"/>
    <col min="10" max="10" width="11.109375" style="9" customWidth="1"/>
    <col min="11" max="11" width="12.88671875" style="9" customWidth="1"/>
    <col min="12" max="12" width="17.109375" style="5" customWidth="1"/>
    <col min="13" max="13" width="14.5546875" style="8" customWidth="1"/>
    <col min="14" max="14" width="16.6640625" customWidth="1"/>
  </cols>
  <sheetData>
    <row r="1" spans="1:14" ht="21.75" customHeight="1" x14ac:dyDescent="0.25">
      <c r="A1" s="2"/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4" s="6" customFormat="1" ht="101.2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4" s="1" customFormat="1" ht="15.6" customHeight="1" x14ac:dyDescent="0.25">
      <c r="A3" s="4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11">
        <v>14</v>
      </c>
    </row>
    <row r="4" spans="1:14" s="1" customFormat="1" ht="15.6" customHeight="1" x14ac:dyDescent="0.25">
      <c r="A4" s="60"/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s="1" customFormat="1" ht="39.75" customHeight="1" x14ac:dyDescent="0.25">
      <c r="A5" s="356" t="s">
        <v>63</v>
      </c>
      <c r="B5" s="168" t="s">
        <v>33</v>
      </c>
      <c r="C5" s="168" t="s">
        <v>98</v>
      </c>
      <c r="D5" s="168" t="s">
        <v>6</v>
      </c>
      <c r="E5" s="148" t="s">
        <v>7</v>
      </c>
      <c r="F5" s="148" t="s">
        <v>12</v>
      </c>
      <c r="G5" s="148" t="s">
        <v>8</v>
      </c>
      <c r="H5" s="64">
        <v>191.5</v>
      </c>
      <c r="I5" s="146">
        <v>181</v>
      </c>
      <c r="J5" s="154">
        <f>I5/H5</f>
        <v>0.94516971279373363</v>
      </c>
      <c r="K5" s="157">
        <f>J5</f>
        <v>0.94516971279373363</v>
      </c>
      <c r="L5" s="152"/>
      <c r="M5" s="160" t="s">
        <v>11</v>
      </c>
      <c r="N5" s="166" t="s">
        <v>19</v>
      </c>
    </row>
    <row r="6" spans="1:14" s="3" customFormat="1" ht="39" customHeight="1" x14ac:dyDescent="0.35">
      <c r="A6" s="348"/>
      <c r="B6" s="168" t="s">
        <v>34</v>
      </c>
      <c r="C6" s="168" t="s">
        <v>98</v>
      </c>
      <c r="D6" s="168" t="s">
        <v>6</v>
      </c>
      <c r="E6" s="148" t="s">
        <v>7</v>
      </c>
      <c r="F6" s="148" t="s">
        <v>12</v>
      </c>
      <c r="G6" s="148" t="s">
        <v>8</v>
      </c>
      <c r="H6" s="64">
        <v>2.25</v>
      </c>
      <c r="I6" s="146">
        <v>2</v>
      </c>
      <c r="J6" s="246">
        <f t="shared" ref="J6" si="0">I6/H6</f>
        <v>0.88888888888888884</v>
      </c>
      <c r="K6" s="245">
        <f t="shared" ref="K6:K8" si="1">J6</f>
        <v>0.88888888888888884</v>
      </c>
      <c r="L6" s="274" t="s">
        <v>182</v>
      </c>
      <c r="M6" s="149" t="s">
        <v>11</v>
      </c>
      <c r="N6" s="250" t="s">
        <v>18</v>
      </c>
    </row>
    <row r="7" spans="1:14" ht="30.75" customHeight="1" x14ac:dyDescent="0.25">
      <c r="A7" s="348"/>
      <c r="B7" s="168" t="s">
        <v>35</v>
      </c>
      <c r="C7" s="168" t="s">
        <v>98</v>
      </c>
      <c r="D7" s="168" t="s">
        <v>6</v>
      </c>
      <c r="E7" s="148" t="s">
        <v>7</v>
      </c>
      <c r="F7" s="148" t="s">
        <v>12</v>
      </c>
      <c r="G7" s="148" t="s">
        <v>8</v>
      </c>
      <c r="H7" s="183">
        <v>8</v>
      </c>
      <c r="I7" s="183">
        <v>9</v>
      </c>
      <c r="J7" s="246">
        <v>1.1000000000000001</v>
      </c>
      <c r="K7" s="245">
        <f t="shared" si="1"/>
        <v>1.1000000000000001</v>
      </c>
      <c r="L7" s="152"/>
      <c r="M7" s="149" t="s">
        <v>11</v>
      </c>
      <c r="N7" s="159" t="s">
        <v>90</v>
      </c>
    </row>
    <row r="8" spans="1:14" ht="51.75" customHeight="1" x14ac:dyDescent="0.25">
      <c r="A8" s="2"/>
      <c r="B8" s="168" t="s">
        <v>85</v>
      </c>
      <c r="C8" s="168" t="s">
        <v>98</v>
      </c>
      <c r="D8" s="168" t="s">
        <v>6</v>
      </c>
      <c r="E8" s="148" t="s">
        <v>7</v>
      </c>
      <c r="F8" s="148" t="s">
        <v>12</v>
      </c>
      <c r="G8" s="148" t="s">
        <v>8</v>
      </c>
      <c r="H8" s="183">
        <v>8</v>
      </c>
      <c r="I8" s="183">
        <v>12</v>
      </c>
      <c r="J8" s="246">
        <v>1.1000000000000001</v>
      </c>
      <c r="K8" s="245">
        <f t="shared" si="1"/>
        <v>1.1000000000000001</v>
      </c>
      <c r="L8" s="152"/>
      <c r="M8" s="149" t="s">
        <v>11</v>
      </c>
      <c r="N8" s="159" t="s">
        <v>90</v>
      </c>
    </row>
    <row r="9" spans="1:14" ht="25.5" customHeight="1" x14ac:dyDescent="0.25">
      <c r="A9" s="2"/>
      <c r="B9" s="284" t="s">
        <v>27</v>
      </c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6"/>
    </row>
    <row r="10" spans="1:14" ht="80.25" customHeight="1" x14ac:dyDescent="0.25">
      <c r="A10" s="2"/>
      <c r="B10" s="168" t="s">
        <v>130</v>
      </c>
      <c r="C10" s="168" t="s">
        <v>99</v>
      </c>
      <c r="D10" s="168" t="s">
        <v>6</v>
      </c>
      <c r="E10" s="148" t="s">
        <v>7</v>
      </c>
      <c r="F10" s="148" t="s">
        <v>17</v>
      </c>
      <c r="G10" s="148" t="s">
        <v>8</v>
      </c>
      <c r="H10" s="64">
        <v>44.25</v>
      </c>
      <c r="I10" s="146">
        <v>47</v>
      </c>
      <c r="J10" s="154">
        <f>I10/H10</f>
        <v>1.0621468926553672</v>
      </c>
      <c r="K10" s="161">
        <f>J10</f>
        <v>1.0621468926553672</v>
      </c>
      <c r="L10" s="152"/>
      <c r="M10" s="149" t="s">
        <v>11</v>
      </c>
      <c r="N10" s="242" t="s">
        <v>90</v>
      </c>
    </row>
    <row r="11" spans="1:14" ht="70.5" customHeight="1" x14ac:dyDescent="0.25">
      <c r="A11" s="2"/>
      <c r="B11" s="168" t="s">
        <v>131</v>
      </c>
      <c r="C11" s="168" t="s">
        <v>99</v>
      </c>
      <c r="D11" s="168" t="s">
        <v>6</v>
      </c>
      <c r="E11" s="148" t="s">
        <v>7</v>
      </c>
      <c r="F11" s="148" t="s">
        <v>17</v>
      </c>
      <c r="G11" s="148" t="s">
        <v>8</v>
      </c>
      <c r="H11" s="64">
        <v>4.5</v>
      </c>
      <c r="I11" s="146">
        <v>3</v>
      </c>
      <c r="J11" s="246">
        <f t="shared" ref="J11" si="2">I11/H11</f>
        <v>0.66666666666666663</v>
      </c>
      <c r="K11" s="200">
        <f t="shared" ref="K11:K13" si="3">J11</f>
        <v>0.66666666666666663</v>
      </c>
      <c r="L11" s="274" t="s">
        <v>182</v>
      </c>
      <c r="M11" s="160" t="s">
        <v>11</v>
      </c>
      <c r="N11" s="270" t="s">
        <v>18</v>
      </c>
    </row>
    <row r="12" spans="1:14" ht="50.25" customHeight="1" x14ac:dyDescent="0.25">
      <c r="A12" s="61"/>
      <c r="B12" s="168" t="s">
        <v>79</v>
      </c>
      <c r="C12" s="168" t="s">
        <v>99</v>
      </c>
      <c r="D12" s="168" t="s">
        <v>6</v>
      </c>
      <c r="E12" s="148" t="s">
        <v>7</v>
      </c>
      <c r="F12" s="148" t="s">
        <v>17</v>
      </c>
      <c r="G12" s="148" t="s">
        <v>8</v>
      </c>
      <c r="H12" s="64">
        <v>8</v>
      </c>
      <c r="I12" s="146">
        <v>9</v>
      </c>
      <c r="J12" s="246">
        <v>1.1000000000000001</v>
      </c>
      <c r="K12" s="200">
        <f t="shared" si="3"/>
        <v>1.1000000000000001</v>
      </c>
      <c r="L12" s="152"/>
      <c r="M12" s="160" t="s">
        <v>11</v>
      </c>
      <c r="N12" s="159" t="s">
        <v>90</v>
      </c>
    </row>
    <row r="13" spans="1:14" ht="80.25" customHeight="1" x14ac:dyDescent="0.25">
      <c r="A13" s="2"/>
      <c r="B13" s="168" t="s">
        <v>37</v>
      </c>
      <c r="C13" s="168" t="s">
        <v>99</v>
      </c>
      <c r="D13" s="168" t="s">
        <v>6</v>
      </c>
      <c r="E13" s="168" t="s">
        <v>7</v>
      </c>
      <c r="F13" s="168" t="s">
        <v>17</v>
      </c>
      <c r="G13" s="168" t="s">
        <v>8</v>
      </c>
      <c r="H13" s="39">
        <v>153</v>
      </c>
      <c r="I13" s="40">
        <v>145</v>
      </c>
      <c r="J13" s="97">
        <f>I13/H13</f>
        <v>0.94771241830065356</v>
      </c>
      <c r="K13" s="200">
        <f t="shared" si="3"/>
        <v>0.94771241830065356</v>
      </c>
      <c r="L13" s="35"/>
      <c r="M13" s="174" t="s">
        <v>11</v>
      </c>
      <c r="N13" s="214" t="s">
        <v>91</v>
      </c>
    </row>
    <row r="14" spans="1:14" x14ac:dyDescent="0.35">
      <c r="B14" s="13" t="s">
        <v>30</v>
      </c>
    </row>
  </sheetData>
  <mergeCells count="4">
    <mergeCell ref="A5:A7"/>
    <mergeCell ref="B9:N9"/>
    <mergeCell ref="B1:M1"/>
    <mergeCell ref="B4:N4"/>
  </mergeCells>
  <pageMargins left="0.25" right="0.25" top="0.75" bottom="0.75" header="0.3" footer="0.3"/>
  <pageSetup paperSize="9" scale="6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5"/>
  <sheetViews>
    <sheetView topLeftCell="A4" zoomScale="90" zoomScaleNormal="90" zoomScaleSheetLayoutView="100" zoomScalePageLayoutView="80" workbookViewId="0">
      <selection activeCell="L8" sqref="L8"/>
    </sheetView>
  </sheetViews>
  <sheetFormatPr defaultRowHeight="20.399999999999999" x14ac:dyDescent="0.35"/>
  <cols>
    <col min="1" max="1" width="11.44140625" customWidth="1"/>
    <col min="2" max="2" width="24.5546875" style="13" customWidth="1"/>
    <col min="3" max="3" width="7.88671875" style="13" customWidth="1"/>
    <col min="4" max="4" width="7.6640625" style="13" customWidth="1"/>
    <col min="5" max="5" width="10.109375" style="13" customWidth="1"/>
    <col min="6" max="6" width="15.5546875" style="13" customWidth="1"/>
    <col min="7" max="7" width="8" style="5" customWidth="1"/>
    <col min="8" max="8" width="10.44140625" style="9" customWidth="1"/>
    <col min="9" max="9" width="8.88671875" style="9" customWidth="1"/>
    <col min="10" max="10" width="11.5546875" style="9" customWidth="1"/>
    <col min="11" max="11" width="12" style="9" customWidth="1"/>
    <col min="12" max="12" width="16" style="5" customWidth="1"/>
    <col min="13" max="13" width="14.5546875" style="8" customWidth="1"/>
    <col min="14" max="14" width="14" customWidth="1"/>
  </cols>
  <sheetData>
    <row r="1" spans="1:15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5" s="6" customFormat="1" ht="101.2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5" s="1" customFormat="1" ht="15.6" customHeight="1" x14ac:dyDescent="0.25">
      <c r="A3" s="4">
        <v>1</v>
      </c>
      <c r="B3" s="12">
        <v>2</v>
      </c>
      <c r="C3" s="12">
        <v>3</v>
      </c>
      <c r="D3" s="12">
        <v>3</v>
      </c>
      <c r="E3" s="12">
        <v>4</v>
      </c>
      <c r="F3" s="12">
        <v>5</v>
      </c>
      <c r="G3" s="4">
        <v>6</v>
      </c>
      <c r="H3" s="27">
        <v>7</v>
      </c>
      <c r="I3" s="27">
        <v>8</v>
      </c>
      <c r="J3" s="4">
        <v>9</v>
      </c>
      <c r="K3" s="4">
        <v>10</v>
      </c>
      <c r="L3" s="4">
        <v>11</v>
      </c>
      <c r="M3" s="7">
        <v>12</v>
      </c>
      <c r="N3" s="11">
        <v>13</v>
      </c>
    </row>
    <row r="4" spans="1:15" s="3" customFormat="1" ht="18" x14ac:dyDescent="0.35">
      <c r="A4" s="356" t="s">
        <v>64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  <c r="O4" s="14"/>
    </row>
    <row r="5" spans="1:15" ht="39.75" customHeight="1" x14ac:dyDescent="0.25">
      <c r="A5" s="348"/>
      <c r="B5" s="217" t="s">
        <v>65</v>
      </c>
      <c r="C5" s="189" t="s">
        <v>98</v>
      </c>
      <c r="D5" s="159" t="s">
        <v>6</v>
      </c>
      <c r="E5" s="149" t="s">
        <v>7</v>
      </c>
      <c r="F5" s="149" t="s">
        <v>12</v>
      </c>
      <c r="G5" s="149" t="s">
        <v>8</v>
      </c>
      <c r="H5" s="184">
        <v>113</v>
      </c>
      <c r="I5" s="184">
        <v>111</v>
      </c>
      <c r="J5" s="151">
        <f>I5/H5</f>
        <v>0.98230088495575218</v>
      </c>
      <c r="K5" s="147">
        <f>J5</f>
        <v>0.98230088495575218</v>
      </c>
      <c r="L5" s="149"/>
      <c r="M5" s="149" t="s">
        <v>11</v>
      </c>
      <c r="N5" s="155" t="s">
        <v>19</v>
      </c>
      <c r="O5" s="2"/>
    </row>
    <row r="6" spans="1:15" ht="44.25" customHeight="1" x14ac:dyDescent="0.25">
      <c r="A6" s="348"/>
      <c r="B6" s="217" t="s">
        <v>40</v>
      </c>
      <c r="C6" s="189" t="s">
        <v>98</v>
      </c>
      <c r="D6" s="159" t="s">
        <v>6</v>
      </c>
      <c r="E6" s="149" t="s">
        <v>7</v>
      </c>
      <c r="F6" s="149" t="s">
        <v>12</v>
      </c>
      <c r="G6" s="149" t="s">
        <v>8</v>
      </c>
      <c r="H6" s="102">
        <v>2</v>
      </c>
      <c r="I6" s="102">
        <v>2</v>
      </c>
      <c r="J6" s="239">
        <f t="shared" ref="J6:J8" si="0">I6/H6</f>
        <v>1</v>
      </c>
      <c r="K6" s="234">
        <f t="shared" ref="K6:K8" si="1">J6</f>
        <v>1</v>
      </c>
      <c r="L6" s="149"/>
      <c r="M6" s="149" t="s">
        <v>11</v>
      </c>
      <c r="N6" s="159" t="s">
        <v>90</v>
      </c>
      <c r="O6" s="2"/>
    </row>
    <row r="7" spans="1:15" s="2" customFormat="1" x14ac:dyDescent="0.25">
      <c r="B7" s="217" t="s">
        <v>41</v>
      </c>
      <c r="C7" s="189" t="s">
        <v>98</v>
      </c>
      <c r="D7" s="159" t="s">
        <v>6</v>
      </c>
      <c r="E7" s="149" t="s">
        <v>7</v>
      </c>
      <c r="F7" s="149" t="s">
        <v>12</v>
      </c>
      <c r="G7" s="149" t="s">
        <v>8</v>
      </c>
      <c r="H7" s="102">
        <v>2</v>
      </c>
      <c r="I7" s="102">
        <v>3</v>
      </c>
      <c r="J7" s="239">
        <v>1.1000000000000001</v>
      </c>
      <c r="K7" s="234">
        <f t="shared" si="1"/>
        <v>1.1000000000000001</v>
      </c>
      <c r="L7" s="149"/>
      <c r="M7" s="149" t="s">
        <v>11</v>
      </c>
      <c r="N7" s="159" t="s">
        <v>90</v>
      </c>
    </row>
    <row r="8" spans="1:15" s="2" customFormat="1" ht="39.75" customHeight="1" x14ac:dyDescent="0.25">
      <c r="B8" s="273" t="s">
        <v>105</v>
      </c>
      <c r="C8" s="199" t="s">
        <v>98</v>
      </c>
      <c r="D8" s="273" t="s">
        <v>6</v>
      </c>
      <c r="E8" s="199" t="s">
        <v>7</v>
      </c>
      <c r="F8" s="199" t="s">
        <v>12</v>
      </c>
      <c r="G8" s="199" t="s">
        <v>8</v>
      </c>
      <c r="H8" s="199">
        <v>14</v>
      </c>
      <c r="I8" s="199">
        <v>12</v>
      </c>
      <c r="J8" s="271">
        <f t="shared" si="0"/>
        <v>0.8571428571428571</v>
      </c>
      <c r="K8" s="234">
        <f t="shared" si="1"/>
        <v>0.8571428571428571</v>
      </c>
      <c r="L8" s="199" t="s">
        <v>182</v>
      </c>
      <c r="M8" s="199" t="s">
        <v>11</v>
      </c>
      <c r="N8" s="273" t="s">
        <v>18</v>
      </c>
    </row>
    <row r="9" spans="1:15" s="2" customFormat="1" ht="21" customHeight="1" x14ac:dyDescent="0.25">
      <c r="B9" s="368" t="s">
        <v>27</v>
      </c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70"/>
    </row>
    <row r="10" spans="1:15" s="2" customFormat="1" ht="65.400000000000006" customHeight="1" x14ac:dyDescent="0.25">
      <c r="B10" s="199" t="s">
        <v>161</v>
      </c>
      <c r="C10" s="199" t="s">
        <v>99</v>
      </c>
      <c r="D10" s="273" t="s">
        <v>6</v>
      </c>
      <c r="E10" s="199" t="s">
        <v>7</v>
      </c>
      <c r="F10" s="199" t="s">
        <v>17</v>
      </c>
      <c r="G10" s="199" t="s">
        <v>8</v>
      </c>
      <c r="H10" s="199">
        <v>19</v>
      </c>
      <c r="I10" s="199">
        <v>17</v>
      </c>
      <c r="J10" s="271">
        <f>I10/H10</f>
        <v>0.89473684210526316</v>
      </c>
      <c r="K10" s="238">
        <f>J10</f>
        <v>0.89473684210526316</v>
      </c>
      <c r="L10" s="199" t="s">
        <v>182</v>
      </c>
      <c r="M10" s="199" t="s">
        <v>11</v>
      </c>
      <c r="N10" s="273" t="s">
        <v>18</v>
      </c>
    </row>
    <row r="11" spans="1:15" ht="68.25" customHeight="1" x14ac:dyDescent="0.25">
      <c r="A11" s="2"/>
      <c r="B11" s="237" t="s">
        <v>160</v>
      </c>
      <c r="C11" s="189" t="s">
        <v>99</v>
      </c>
      <c r="D11" s="159" t="s">
        <v>6</v>
      </c>
      <c r="E11" s="149" t="s">
        <v>7</v>
      </c>
      <c r="F11" s="149" t="s">
        <v>17</v>
      </c>
      <c r="G11" s="149" t="s">
        <v>8</v>
      </c>
      <c r="H11" s="102">
        <v>20</v>
      </c>
      <c r="I11" s="102">
        <v>20</v>
      </c>
      <c r="J11" s="151">
        <f>I11/H11</f>
        <v>1</v>
      </c>
      <c r="K11" s="150">
        <f>J11</f>
        <v>1</v>
      </c>
      <c r="L11" s="149"/>
      <c r="M11" s="149" t="s">
        <v>11</v>
      </c>
      <c r="N11" s="159" t="s">
        <v>90</v>
      </c>
      <c r="O11" s="2"/>
    </row>
    <row r="12" spans="1:15" ht="53.25" customHeight="1" x14ac:dyDescent="0.25">
      <c r="A12" s="2"/>
      <c r="B12" s="165" t="s">
        <v>79</v>
      </c>
      <c r="C12" s="165" t="s">
        <v>99</v>
      </c>
      <c r="D12" s="192" t="s">
        <v>6</v>
      </c>
      <c r="E12" s="165" t="s">
        <v>7</v>
      </c>
      <c r="F12" s="165" t="s">
        <v>17</v>
      </c>
      <c r="G12" s="165" t="s">
        <v>8</v>
      </c>
      <c r="H12" s="73">
        <v>2</v>
      </c>
      <c r="I12" s="73">
        <v>3</v>
      </c>
      <c r="J12" s="99">
        <v>1.1000000000000001</v>
      </c>
      <c r="K12" s="134">
        <f>J12</f>
        <v>1.1000000000000001</v>
      </c>
      <c r="L12" s="165"/>
      <c r="M12" s="165" t="s">
        <v>11</v>
      </c>
      <c r="N12" s="192" t="s">
        <v>90</v>
      </c>
      <c r="O12" s="2"/>
    </row>
    <row r="13" spans="1:15" ht="87" customHeight="1" x14ac:dyDescent="0.25">
      <c r="A13" s="2"/>
      <c r="B13" s="243" t="s">
        <v>162</v>
      </c>
      <c r="C13" s="165" t="s">
        <v>99</v>
      </c>
      <c r="D13" s="156" t="s">
        <v>6</v>
      </c>
      <c r="E13" s="165" t="s">
        <v>7</v>
      </c>
      <c r="F13" s="165" t="s">
        <v>17</v>
      </c>
      <c r="G13" s="165" t="s">
        <v>8</v>
      </c>
      <c r="H13" s="73">
        <v>90</v>
      </c>
      <c r="I13" s="73">
        <v>88</v>
      </c>
      <c r="J13" s="99">
        <f>I13/H13</f>
        <v>0.97777777777777775</v>
      </c>
      <c r="K13" s="134">
        <f>J13</f>
        <v>0.97777777777777775</v>
      </c>
      <c r="L13" s="165"/>
      <c r="M13" s="165" t="s">
        <v>11</v>
      </c>
      <c r="N13" s="63" t="s">
        <v>19</v>
      </c>
      <c r="O13" s="2"/>
    </row>
    <row r="14" spans="1:15" ht="23.25" customHeight="1" x14ac:dyDescent="0.35">
      <c r="A14" s="58"/>
      <c r="B14" s="13" t="s">
        <v>30</v>
      </c>
    </row>
    <row r="15" spans="1:15" ht="39.75" customHeight="1" x14ac:dyDescent="0.35">
      <c r="A15" s="59"/>
    </row>
  </sheetData>
  <mergeCells count="4">
    <mergeCell ref="B1:M1"/>
    <mergeCell ref="B4:N4"/>
    <mergeCell ref="B9:N9"/>
    <mergeCell ref="A4:A6"/>
  </mergeCells>
  <pageMargins left="0.25" right="0.25" top="0.75" bottom="0.75" header="0.3" footer="0.3"/>
  <pageSetup paperSize="9" scale="6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7"/>
  <sheetViews>
    <sheetView topLeftCell="A11" zoomScale="90" zoomScaleNormal="90" zoomScaleSheetLayoutView="100" zoomScalePageLayoutView="80" workbookViewId="0">
      <selection activeCell="N16" sqref="N16:N17"/>
    </sheetView>
  </sheetViews>
  <sheetFormatPr defaultRowHeight="20.399999999999999" x14ac:dyDescent="0.35"/>
  <cols>
    <col min="1" max="1" width="12" customWidth="1"/>
    <col min="2" max="2" width="28" style="13" customWidth="1"/>
    <col min="3" max="3" width="8.33203125" style="13" customWidth="1"/>
    <col min="4" max="4" width="7.6640625" style="13" customWidth="1"/>
    <col min="5" max="5" width="10.109375" style="13" customWidth="1"/>
    <col min="6" max="6" width="14.88671875" style="13" customWidth="1"/>
    <col min="7" max="7" width="8" style="5" customWidth="1"/>
    <col min="8" max="8" width="10.88671875" style="9" customWidth="1"/>
    <col min="9" max="9" width="8.88671875" style="9" customWidth="1"/>
    <col min="10" max="10" width="12.109375" style="9" customWidth="1"/>
    <col min="11" max="11" width="12.88671875" style="9" customWidth="1"/>
    <col min="12" max="12" width="16.44140625" style="5" customWidth="1"/>
    <col min="13" max="13" width="14.5546875" style="8" customWidth="1"/>
    <col min="14" max="14" width="16.44140625" customWidth="1"/>
  </cols>
  <sheetData>
    <row r="1" spans="1:14" ht="21.75" customHeight="1" x14ac:dyDescent="0.25">
      <c r="A1" s="2"/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"/>
    </row>
    <row r="2" spans="1:14" s="6" customFormat="1" ht="109.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4" s="1" customFormat="1" ht="15.6" customHeight="1" x14ac:dyDescent="0.25">
      <c r="A3" s="27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4">
        <v>14</v>
      </c>
    </row>
    <row r="4" spans="1:14" s="3" customFormat="1" ht="14.25" customHeight="1" x14ac:dyDescent="0.35">
      <c r="A4" s="355" t="s">
        <v>66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ht="36.75" customHeight="1" x14ac:dyDescent="0.25">
      <c r="A5" s="355"/>
      <c r="B5" s="149" t="s">
        <v>33</v>
      </c>
      <c r="C5" s="189" t="s">
        <v>98</v>
      </c>
      <c r="D5" s="149" t="s">
        <v>6</v>
      </c>
      <c r="E5" s="149" t="s">
        <v>7</v>
      </c>
      <c r="F5" s="149" t="s">
        <v>12</v>
      </c>
      <c r="G5" s="149" t="s">
        <v>8</v>
      </c>
      <c r="H5" s="162">
        <v>81</v>
      </c>
      <c r="I5" s="146">
        <v>79</v>
      </c>
      <c r="J5" s="154">
        <f>I5/H5</f>
        <v>0.97530864197530864</v>
      </c>
      <c r="K5" s="171">
        <f>J5</f>
        <v>0.97530864197530864</v>
      </c>
      <c r="L5" s="182"/>
      <c r="M5" s="160" t="s">
        <v>11</v>
      </c>
      <c r="N5" s="172" t="s">
        <v>91</v>
      </c>
    </row>
    <row r="6" spans="1:14" ht="36" customHeight="1" x14ac:dyDescent="0.25">
      <c r="A6" s="355"/>
      <c r="B6" s="242" t="s">
        <v>106</v>
      </c>
      <c r="C6" s="189" t="s">
        <v>98</v>
      </c>
      <c r="D6" s="149" t="s">
        <v>6</v>
      </c>
      <c r="E6" s="149" t="s">
        <v>7</v>
      </c>
      <c r="F6" s="149" t="s">
        <v>12</v>
      </c>
      <c r="G6" s="149" t="s">
        <v>8</v>
      </c>
      <c r="H6" s="149">
        <v>20</v>
      </c>
      <c r="I6" s="149">
        <v>21</v>
      </c>
      <c r="J6" s="246">
        <f t="shared" ref="J6:J9" si="0">I6/H6</f>
        <v>1.05</v>
      </c>
      <c r="K6" s="171">
        <f t="shared" ref="K6:K9" si="1">J6</f>
        <v>1.05</v>
      </c>
      <c r="L6" s="182"/>
      <c r="M6" s="160" t="s">
        <v>11</v>
      </c>
      <c r="N6" s="169" t="s">
        <v>90</v>
      </c>
    </row>
    <row r="7" spans="1:14" ht="36" customHeight="1" x14ac:dyDescent="0.25">
      <c r="A7" s="256"/>
      <c r="B7" s="242" t="s">
        <v>40</v>
      </c>
      <c r="C7" s="237" t="s">
        <v>98</v>
      </c>
      <c r="D7" s="237" t="s">
        <v>6</v>
      </c>
      <c r="E7" s="237" t="s">
        <v>7</v>
      </c>
      <c r="F7" s="237" t="s">
        <v>12</v>
      </c>
      <c r="G7" s="237" t="s">
        <v>8</v>
      </c>
      <c r="H7" s="237">
        <v>1</v>
      </c>
      <c r="I7" s="237">
        <v>1</v>
      </c>
      <c r="J7" s="246">
        <f t="shared" si="0"/>
        <v>1</v>
      </c>
      <c r="K7" s="171">
        <f t="shared" si="1"/>
        <v>1</v>
      </c>
      <c r="L7" s="182"/>
      <c r="M7" s="247" t="s">
        <v>11</v>
      </c>
      <c r="N7" s="169" t="s">
        <v>90</v>
      </c>
    </row>
    <row r="8" spans="1:14" ht="38.25" customHeight="1" x14ac:dyDescent="0.25">
      <c r="A8" s="256"/>
      <c r="B8" s="242" t="s">
        <v>41</v>
      </c>
      <c r="C8" s="237" t="s">
        <v>98</v>
      </c>
      <c r="D8" s="237" t="s">
        <v>6</v>
      </c>
      <c r="E8" s="237" t="s">
        <v>7</v>
      </c>
      <c r="F8" s="237" t="s">
        <v>12</v>
      </c>
      <c r="G8" s="237" t="s">
        <v>8</v>
      </c>
      <c r="H8" s="237">
        <v>2</v>
      </c>
      <c r="I8" s="237">
        <v>3</v>
      </c>
      <c r="J8" s="246">
        <v>1.1000000000000001</v>
      </c>
      <c r="K8" s="171">
        <f t="shared" si="1"/>
        <v>1.1000000000000001</v>
      </c>
      <c r="L8" s="182"/>
      <c r="M8" s="247" t="s">
        <v>11</v>
      </c>
      <c r="N8" s="169" t="s">
        <v>90</v>
      </c>
    </row>
    <row r="9" spans="1:14" ht="36.75" customHeight="1" x14ac:dyDescent="0.25">
      <c r="A9" s="357"/>
      <c r="B9" s="242" t="s">
        <v>84</v>
      </c>
      <c r="C9" s="189" t="s">
        <v>98</v>
      </c>
      <c r="D9" s="149" t="s">
        <v>6</v>
      </c>
      <c r="E9" s="149" t="s">
        <v>7</v>
      </c>
      <c r="F9" s="149" t="s">
        <v>12</v>
      </c>
      <c r="G9" s="149" t="s">
        <v>8</v>
      </c>
      <c r="H9" s="149">
        <v>6</v>
      </c>
      <c r="I9" s="149">
        <v>6</v>
      </c>
      <c r="J9" s="246">
        <f t="shared" si="0"/>
        <v>1</v>
      </c>
      <c r="K9" s="171">
        <f t="shared" si="1"/>
        <v>1</v>
      </c>
      <c r="L9" s="182"/>
      <c r="M9" s="160" t="s">
        <v>11</v>
      </c>
      <c r="N9" s="169" t="s">
        <v>90</v>
      </c>
    </row>
    <row r="10" spans="1:14" ht="18" customHeight="1" x14ac:dyDescent="0.25">
      <c r="A10" s="357"/>
      <c r="B10" s="284" t="s">
        <v>27</v>
      </c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6"/>
    </row>
    <row r="11" spans="1:14" ht="93" customHeight="1" x14ac:dyDescent="0.25">
      <c r="A11" s="2"/>
      <c r="B11" s="247" t="s">
        <v>163</v>
      </c>
      <c r="C11" s="197" t="s">
        <v>99</v>
      </c>
      <c r="D11" s="169" t="s">
        <v>6</v>
      </c>
      <c r="E11" s="160" t="s">
        <v>7</v>
      </c>
      <c r="F11" s="160" t="s">
        <v>17</v>
      </c>
      <c r="G11" s="160" t="s">
        <v>8</v>
      </c>
      <c r="H11" s="149">
        <v>19</v>
      </c>
      <c r="I11" s="149">
        <v>18</v>
      </c>
      <c r="J11" s="154">
        <f>I11/H11</f>
        <v>0.94736842105263153</v>
      </c>
      <c r="K11" s="170">
        <f>J11</f>
        <v>0.94736842105263153</v>
      </c>
      <c r="L11" s="182"/>
      <c r="M11" s="160" t="s">
        <v>11</v>
      </c>
      <c r="N11" s="169" t="s">
        <v>90</v>
      </c>
    </row>
    <row r="12" spans="1:14" ht="69.75" customHeight="1" x14ac:dyDescent="0.25">
      <c r="A12" s="2"/>
      <c r="B12" s="237" t="s">
        <v>28</v>
      </c>
      <c r="C12" s="189" t="s">
        <v>99</v>
      </c>
      <c r="D12" s="149" t="s">
        <v>6</v>
      </c>
      <c r="E12" s="149" t="s">
        <v>7</v>
      </c>
      <c r="F12" s="149" t="s">
        <v>17</v>
      </c>
      <c r="G12" s="149" t="s">
        <v>8</v>
      </c>
      <c r="H12" s="149">
        <v>12</v>
      </c>
      <c r="I12" s="149">
        <v>14</v>
      </c>
      <c r="J12" s="154">
        <v>1.1000000000000001</v>
      </c>
      <c r="K12" s="170">
        <f>J12</f>
        <v>1.1000000000000001</v>
      </c>
      <c r="L12" s="182"/>
      <c r="M12" s="160" t="s">
        <v>11</v>
      </c>
      <c r="N12" s="169" t="s">
        <v>90</v>
      </c>
    </row>
    <row r="13" spans="1:14" ht="69.75" customHeight="1" x14ac:dyDescent="0.25">
      <c r="A13" s="2"/>
      <c r="B13" s="237" t="s">
        <v>45</v>
      </c>
      <c r="C13" s="237" t="s">
        <v>99</v>
      </c>
      <c r="D13" s="237" t="s">
        <v>6</v>
      </c>
      <c r="E13" s="237" t="s">
        <v>7</v>
      </c>
      <c r="F13" s="237" t="s">
        <v>17</v>
      </c>
      <c r="G13" s="237" t="s">
        <v>8</v>
      </c>
      <c r="H13" s="237">
        <v>2</v>
      </c>
      <c r="I13" s="237">
        <v>3</v>
      </c>
      <c r="J13" s="246">
        <v>1.1000000000000001</v>
      </c>
      <c r="K13" s="257">
        <f>J13</f>
        <v>1.1000000000000001</v>
      </c>
      <c r="L13" s="182"/>
      <c r="M13" s="247" t="s">
        <v>11</v>
      </c>
      <c r="N13" s="169" t="s">
        <v>90</v>
      </c>
    </row>
    <row r="14" spans="1:14" ht="78.75" customHeight="1" x14ac:dyDescent="0.25">
      <c r="A14" s="59"/>
      <c r="B14" s="243" t="s">
        <v>107</v>
      </c>
      <c r="C14" s="165" t="s">
        <v>99</v>
      </c>
      <c r="D14" s="165" t="s">
        <v>6</v>
      </c>
      <c r="E14" s="165" t="s">
        <v>7</v>
      </c>
      <c r="F14" s="165" t="s">
        <v>17</v>
      </c>
      <c r="G14" s="165" t="s">
        <v>8</v>
      </c>
      <c r="H14" s="165">
        <v>77</v>
      </c>
      <c r="I14" s="165">
        <v>75</v>
      </c>
      <c r="J14" s="97">
        <f>I14/H14</f>
        <v>0.97402597402597402</v>
      </c>
      <c r="K14" s="116">
        <f>J14</f>
        <v>0.97402597402597402</v>
      </c>
      <c r="L14" s="182"/>
      <c r="M14" s="174" t="s">
        <v>11</v>
      </c>
      <c r="N14" s="33" t="s">
        <v>19</v>
      </c>
    </row>
    <row r="15" spans="1:14" ht="13.2" x14ac:dyDescent="0.25">
      <c r="B15" s="284" t="s">
        <v>86</v>
      </c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6"/>
    </row>
    <row r="16" spans="1:14" ht="33.75" customHeight="1" x14ac:dyDescent="0.25">
      <c r="B16" s="319" t="s">
        <v>185</v>
      </c>
      <c r="C16" s="319" t="s">
        <v>101</v>
      </c>
      <c r="D16" s="319" t="s">
        <v>6</v>
      </c>
      <c r="E16" s="319" t="s">
        <v>7</v>
      </c>
      <c r="F16" s="34" t="s">
        <v>117</v>
      </c>
      <c r="G16" s="34" t="s">
        <v>8</v>
      </c>
      <c r="H16" s="34">
        <v>1728</v>
      </c>
      <c r="I16" s="34">
        <v>960</v>
      </c>
      <c r="J16" s="276">
        <f t="shared" ref="J16:J17" si="2">I16/H16</f>
        <v>0.55555555555555558</v>
      </c>
      <c r="K16" s="371">
        <f>(J16+J17)/2</f>
        <v>0.77777777777777779</v>
      </c>
      <c r="L16" s="320" t="s">
        <v>164</v>
      </c>
      <c r="M16" s="33" t="s">
        <v>139</v>
      </c>
      <c r="N16" s="366" t="s">
        <v>18</v>
      </c>
    </row>
    <row r="17" spans="2:14" ht="33.6" customHeight="1" x14ac:dyDescent="0.25">
      <c r="B17" s="319"/>
      <c r="C17" s="319"/>
      <c r="D17" s="319"/>
      <c r="E17" s="319"/>
      <c r="F17" s="34" t="s">
        <v>17</v>
      </c>
      <c r="G17" s="220" t="s">
        <v>21</v>
      </c>
      <c r="H17" s="34">
        <v>24</v>
      </c>
      <c r="I17" s="34">
        <v>24</v>
      </c>
      <c r="J17" s="97">
        <f t="shared" si="2"/>
        <v>1</v>
      </c>
      <c r="K17" s="372"/>
      <c r="L17" s="345"/>
      <c r="M17" s="33" t="s">
        <v>157</v>
      </c>
      <c r="N17" s="367"/>
    </row>
  </sheetData>
  <mergeCells count="13">
    <mergeCell ref="B15:N15"/>
    <mergeCell ref="B16:B17"/>
    <mergeCell ref="C16:C17"/>
    <mergeCell ref="D16:D17"/>
    <mergeCell ref="E16:E17"/>
    <mergeCell ref="L16:L17"/>
    <mergeCell ref="N16:N17"/>
    <mergeCell ref="K16:K17"/>
    <mergeCell ref="B1:M1"/>
    <mergeCell ref="A9:A10"/>
    <mergeCell ref="A4:A6"/>
    <mergeCell ref="B4:N4"/>
    <mergeCell ref="B10:N10"/>
  </mergeCells>
  <pageMargins left="0.25" right="0.25" top="0.75" bottom="0.75" header="0.3" footer="0.3"/>
  <pageSetup paperSize="9" scale="6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4"/>
  <sheetViews>
    <sheetView topLeftCell="A7" zoomScale="90" zoomScaleNormal="90" zoomScaleSheetLayoutView="100" zoomScalePageLayoutView="80" workbookViewId="0">
      <selection activeCell="L10" sqref="L10"/>
    </sheetView>
  </sheetViews>
  <sheetFormatPr defaultRowHeight="20.399999999999999" x14ac:dyDescent="0.35"/>
  <cols>
    <col min="1" max="1" width="11.5546875" customWidth="1"/>
    <col min="2" max="2" width="25.44140625" style="13" customWidth="1"/>
    <col min="3" max="3" width="8" style="13" customWidth="1"/>
    <col min="4" max="4" width="7.6640625" style="13" customWidth="1"/>
    <col min="5" max="5" width="10.109375" style="13" customWidth="1"/>
    <col min="6" max="6" width="12.44140625" style="13" customWidth="1"/>
    <col min="7" max="7" width="8" style="5" customWidth="1"/>
    <col min="8" max="8" width="10.44140625" style="9" customWidth="1"/>
    <col min="9" max="9" width="8.88671875" style="9" customWidth="1"/>
    <col min="10" max="10" width="11.109375" style="9" customWidth="1"/>
    <col min="11" max="11" width="13.44140625" style="9" customWidth="1"/>
    <col min="12" max="12" width="15.5546875" style="5" customWidth="1"/>
    <col min="13" max="13" width="14.5546875" style="8" customWidth="1"/>
    <col min="14" max="14" width="16.109375" customWidth="1"/>
  </cols>
  <sheetData>
    <row r="1" spans="1:14" ht="21.75" customHeight="1" x14ac:dyDescent="0.25">
      <c r="A1" s="2"/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"/>
    </row>
    <row r="2" spans="1:14" s="6" customFormat="1" ht="101.2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4" s="1" customFormat="1" ht="15.6" customHeight="1" x14ac:dyDescent="0.25">
      <c r="A3" s="4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4">
        <v>14</v>
      </c>
    </row>
    <row r="4" spans="1:14" s="3" customFormat="1" ht="18" x14ac:dyDescent="0.35">
      <c r="A4" s="356" t="s">
        <v>67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ht="38.25" customHeight="1" x14ac:dyDescent="0.25">
      <c r="A5" s="348"/>
      <c r="B5" s="149" t="s">
        <v>33</v>
      </c>
      <c r="C5" s="189" t="s">
        <v>98</v>
      </c>
      <c r="D5" s="149" t="s">
        <v>6</v>
      </c>
      <c r="E5" s="149" t="s">
        <v>7</v>
      </c>
      <c r="F5" s="149" t="s">
        <v>12</v>
      </c>
      <c r="G5" s="149" t="s">
        <v>8</v>
      </c>
      <c r="H5" s="149">
        <v>181</v>
      </c>
      <c r="I5" s="149">
        <v>179</v>
      </c>
      <c r="J5" s="154">
        <f>I5/H5</f>
        <v>0.98895027624309395</v>
      </c>
      <c r="K5" s="173">
        <f>J5</f>
        <v>0.98895027624309395</v>
      </c>
      <c r="L5" s="182"/>
      <c r="M5" s="160" t="s">
        <v>11</v>
      </c>
      <c r="N5" s="172" t="s">
        <v>19</v>
      </c>
    </row>
    <row r="6" spans="1:14" ht="37.5" customHeight="1" x14ac:dyDescent="0.25">
      <c r="A6" s="348"/>
      <c r="B6" s="149" t="s">
        <v>95</v>
      </c>
      <c r="C6" s="189" t="s">
        <v>98</v>
      </c>
      <c r="D6" s="149" t="s">
        <v>6</v>
      </c>
      <c r="E6" s="149" t="s">
        <v>7</v>
      </c>
      <c r="F6" s="149" t="s">
        <v>12</v>
      </c>
      <c r="G6" s="149" t="s">
        <v>8</v>
      </c>
      <c r="H6" s="149">
        <v>2</v>
      </c>
      <c r="I6" s="149">
        <v>2</v>
      </c>
      <c r="J6" s="246">
        <f t="shared" ref="J6" si="0">I6/H6</f>
        <v>1</v>
      </c>
      <c r="K6" s="173">
        <f t="shared" ref="K6:K8" si="1">J6</f>
        <v>1</v>
      </c>
      <c r="L6" s="182"/>
      <c r="M6" s="160" t="s">
        <v>11</v>
      </c>
      <c r="N6" s="172" t="s">
        <v>92</v>
      </c>
    </row>
    <row r="7" spans="1:14" s="2" customFormat="1" ht="29.25" customHeight="1" x14ac:dyDescent="0.25">
      <c r="A7" s="355"/>
      <c r="B7" s="149" t="s">
        <v>35</v>
      </c>
      <c r="C7" s="189" t="s">
        <v>98</v>
      </c>
      <c r="D7" s="149" t="s">
        <v>6</v>
      </c>
      <c r="E7" s="149" t="s">
        <v>7</v>
      </c>
      <c r="F7" s="149" t="s">
        <v>12</v>
      </c>
      <c r="G7" s="149" t="s">
        <v>8</v>
      </c>
      <c r="H7" s="149">
        <v>2</v>
      </c>
      <c r="I7" s="149">
        <v>3</v>
      </c>
      <c r="J7" s="246">
        <v>1.1000000000000001</v>
      </c>
      <c r="K7" s="173">
        <f t="shared" si="1"/>
        <v>1.1000000000000001</v>
      </c>
      <c r="L7" s="182"/>
      <c r="M7" s="160" t="s">
        <v>11</v>
      </c>
      <c r="N7" s="172" t="s">
        <v>92</v>
      </c>
    </row>
    <row r="8" spans="1:14" ht="41.25" customHeight="1" x14ac:dyDescent="0.25">
      <c r="A8" s="2"/>
      <c r="B8" s="149" t="s">
        <v>85</v>
      </c>
      <c r="C8" s="189" t="s">
        <v>98</v>
      </c>
      <c r="D8" s="149" t="s">
        <v>6</v>
      </c>
      <c r="E8" s="149" t="s">
        <v>7</v>
      </c>
      <c r="F8" s="149" t="s">
        <v>12</v>
      </c>
      <c r="G8" s="149" t="s">
        <v>8</v>
      </c>
      <c r="H8" s="149">
        <v>8</v>
      </c>
      <c r="I8" s="149">
        <v>9</v>
      </c>
      <c r="J8" s="246">
        <v>1.1000000000000001</v>
      </c>
      <c r="K8" s="173">
        <f t="shared" si="1"/>
        <v>1.1000000000000001</v>
      </c>
      <c r="L8" s="182"/>
      <c r="M8" s="160" t="s">
        <v>11</v>
      </c>
      <c r="N8" s="172" t="s">
        <v>92</v>
      </c>
    </row>
    <row r="9" spans="1:14" ht="18" customHeight="1" x14ac:dyDescent="0.25">
      <c r="A9" s="2"/>
      <c r="B9" s="284" t="s">
        <v>27</v>
      </c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6"/>
    </row>
    <row r="10" spans="1:14" ht="76.2" customHeight="1" x14ac:dyDescent="0.25">
      <c r="A10" s="2"/>
      <c r="B10" s="237" t="s">
        <v>141</v>
      </c>
      <c r="C10" s="189" t="s">
        <v>99</v>
      </c>
      <c r="D10" s="149" t="s">
        <v>6</v>
      </c>
      <c r="E10" s="149" t="s">
        <v>7</v>
      </c>
      <c r="F10" s="149" t="s">
        <v>17</v>
      </c>
      <c r="G10" s="149" t="s">
        <v>8</v>
      </c>
      <c r="H10" s="149">
        <v>35</v>
      </c>
      <c r="I10" s="149">
        <v>24</v>
      </c>
      <c r="J10" s="154">
        <f>I10/H10</f>
        <v>0.68571428571428572</v>
      </c>
      <c r="K10" s="170">
        <f>J10</f>
        <v>0.68571428571428572</v>
      </c>
      <c r="L10" s="182" t="s">
        <v>182</v>
      </c>
      <c r="M10" s="160" t="s">
        <v>11</v>
      </c>
      <c r="N10" s="172" t="s">
        <v>113</v>
      </c>
    </row>
    <row r="11" spans="1:14" ht="67.5" customHeight="1" x14ac:dyDescent="0.25">
      <c r="A11" s="61"/>
      <c r="B11" s="237" t="s">
        <v>131</v>
      </c>
      <c r="C11" s="189" t="s">
        <v>99</v>
      </c>
      <c r="D11" s="149" t="s">
        <v>6</v>
      </c>
      <c r="E11" s="149" t="s">
        <v>7</v>
      </c>
      <c r="F11" s="149" t="s">
        <v>17</v>
      </c>
      <c r="G11" s="149" t="s">
        <v>8</v>
      </c>
      <c r="H11" s="149">
        <v>27</v>
      </c>
      <c r="I11" s="149">
        <v>29</v>
      </c>
      <c r="J11" s="154">
        <f>I11/H11</f>
        <v>1.0740740740740742</v>
      </c>
      <c r="K11" s="170">
        <f>J11</f>
        <v>1.0740740740740742</v>
      </c>
      <c r="L11" s="182"/>
      <c r="M11" s="160" t="s">
        <v>11</v>
      </c>
      <c r="N11" s="172" t="s">
        <v>92</v>
      </c>
    </row>
    <row r="12" spans="1:14" ht="54.75" customHeight="1" x14ac:dyDescent="0.25">
      <c r="A12" s="2"/>
      <c r="B12" s="237" t="s">
        <v>165</v>
      </c>
      <c r="C12" s="189" t="s">
        <v>99</v>
      </c>
      <c r="D12" s="149" t="s">
        <v>6</v>
      </c>
      <c r="E12" s="149" t="s">
        <v>7</v>
      </c>
      <c r="F12" s="149" t="s">
        <v>17</v>
      </c>
      <c r="G12" s="149" t="s">
        <v>8</v>
      </c>
      <c r="H12" s="149">
        <v>2</v>
      </c>
      <c r="I12" s="149">
        <v>3</v>
      </c>
      <c r="J12" s="259">
        <v>1.1000000000000001</v>
      </c>
      <c r="K12" s="170">
        <f>J12</f>
        <v>1.1000000000000001</v>
      </c>
      <c r="L12" s="182"/>
      <c r="M12" s="160" t="s">
        <v>11</v>
      </c>
      <c r="N12" s="172" t="s">
        <v>92</v>
      </c>
    </row>
    <row r="13" spans="1:14" ht="85.5" customHeight="1" x14ac:dyDescent="0.25">
      <c r="B13" s="243" t="s">
        <v>121</v>
      </c>
      <c r="C13" s="165" t="s">
        <v>99</v>
      </c>
      <c r="D13" s="165" t="s">
        <v>6</v>
      </c>
      <c r="E13" s="165" t="s">
        <v>7</v>
      </c>
      <c r="F13" s="165" t="s">
        <v>17</v>
      </c>
      <c r="G13" s="165" t="s">
        <v>8</v>
      </c>
      <c r="H13" s="165">
        <v>129</v>
      </c>
      <c r="I13" s="165">
        <v>137</v>
      </c>
      <c r="J13" s="97">
        <f>I13/H13</f>
        <v>1.0620155038759691</v>
      </c>
      <c r="K13" s="116">
        <f>J13</f>
        <v>1.0620155038759691</v>
      </c>
      <c r="L13" s="181"/>
      <c r="M13" s="174" t="s">
        <v>11</v>
      </c>
      <c r="N13" s="32" t="s">
        <v>92</v>
      </c>
    </row>
    <row r="14" spans="1:14" x14ac:dyDescent="0.35">
      <c r="B14" s="13" t="s">
        <v>30</v>
      </c>
    </row>
  </sheetData>
  <mergeCells count="4">
    <mergeCell ref="A4:A7"/>
    <mergeCell ref="B1:M1"/>
    <mergeCell ref="B4:N4"/>
    <mergeCell ref="B9:N9"/>
  </mergeCells>
  <pageMargins left="0.25" right="0.25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3"/>
  <sheetViews>
    <sheetView topLeftCell="A10" zoomScale="110" zoomScaleNormal="110" zoomScaleSheetLayoutView="100" zoomScalePageLayoutView="80" workbookViewId="0">
      <selection activeCell="J10" sqref="J10"/>
    </sheetView>
  </sheetViews>
  <sheetFormatPr defaultRowHeight="20.399999999999999" x14ac:dyDescent="0.35"/>
  <cols>
    <col min="1" max="1" width="11" customWidth="1"/>
    <col min="2" max="2" width="23.6640625" style="13" customWidth="1"/>
    <col min="3" max="4" width="7.6640625" style="13" customWidth="1"/>
    <col min="5" max="5" width="14.6640625" style="13" customWidth="1"/>
    <col min="6" max="6" width="12.109375" style="13" customWidth="1"/>
    <col min="7" max="7" width="8" style="5" customWidth="1"/>
    <col min="8" max="8" width="9.33203125" style="9" customWidth="1"/>
    <col min="9" max="9" width="8.88671875" style="9" customWidth="1"/>
    <col min="10" max="10" width="9" style="9" customWidth="1"/>
    <col min="11" max="11" width="12.44140625" style="9" customWidth="1"/>
    <col min="12" max="12" width="14.6640625" style="5" customWidth="1"/>
    <col min="13" max="13" width="14.5546875" style="8" customWidth="1"/>
    <col min="14" max="14" width="15.44140625" customWidth="1"/>
  </cols>
  <sheetData>
    <row r="1" spans="1:14" ht="21.75" customHeight="1" x14ac:dyDescent="0.25">
      <c r="B1" s="280" t="s">
        <v>122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4" s="6" customFormat="1" ht="126.75" customHeight="1" x14ac:dyDescent="0.2">
      <c r="A2" s="10" t="s">
        <v>24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4" s="1" customFormat="1" ht="15.6" customHeight="1" x14ac:dyDescent="0.25">
      <c r="A3" s="4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11">
        <v>14</v>
      </c>
    </row>
    <row r="4" spans="1:14" s="3" customFormat="1" ht="18" x14ac:dyDescent="0.35">
      <c r="A4" s="287" t="s">
        <v>23</v>
      </c>
      <c r="B4" s="281" t="s">
        <v>25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3"/>
    </row>
    <row r="5" spans="1:14" ht="39" customHeight="1" x14ac:dyDescent="0.25">
      <c r="A5" s="288"/>
      <c r="B5" s="217" t="s">
        <v>26</v>
      </c>
      <c r="C5" s="217" t="s">
        <v>98</v>
      </c>
      <c r="D5" s="209" t="s">
        <v>6</v>
      </c>
      <c r="E5" s="209" t="s">
        <v>7</v>
      </c>
      <c r="F5" s="209" t="s">
        <v>12</v>
      </c>
      <c r="G5" s="209" t="s">
        <v>8</v>
      </c>
      <c r="H5" s="219">
        <v>96.5</v>
      </c>
      <c r="I5" s="219">
        <v>99</v>
      </c>
      <c r="J5" s="218">
        <f>I5/H5</f>
        <v>1.0259067357512954</v>
      </c>
      <c r="K5" s="216">
        <f>J5</f>
        <v>1.0259067357512954</v>
      </c>
      <c r="L5" s="209"/>
      <c r="M5" s="237" t="s">
        <v>11</v>
      </c>
      <c r="N5" s="214" t="s">
        <v>92</v>
      </c>
    </row>
    <row r="6" spans="1:14" ht="43.5" customHeight="1" x14ac:dyDescent="0.25">
      <c r="A6" s="288"/>
      <c r="B6" s="67" t="s">
        <v>100</v>
      </c>
      <c r="C6" s="67" t="s">
        <v>98</v>
      </c>
      <c r="D6" s="209" t="s">
        <v>6</v>
      </c>
      <c r="E6" s="209" t="s">
        <v>7</v>
      </c>
      <c r="F6" s="209" t="s">
        <v>12</v>
      </c>
      <c r="G6" s="209" t="s">
        <v>8</v>
      </c>
      <c r="H6" s="209">
        <v>10</v>
      </c>
      <c r="I6" s="199">
        <v>13</v>
      </c>
      <c r="J6" s="246">
        <v>1.1000000000000001</v>
      </c>
      <c r="K6" s="216">
        <f>J6</f>
        <v>1.1000000000000001</v>
      </c>
      <c r="L6" s="209"/>
      <c r="M6" s="209" t="s">
        <v>11</v>
      </c>
      <c r="N6" s="214" t="s">
        <v>92</v>
      </c>
    </row>
    <row r="7" spans="1:14" ht="24.75" customHeight="1" x14ac:dyDescent="0.25">
      <c r="A7" s="288"/>
      <c r="B7" s="284" t="s">
        <v>27</v>
      </c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6"/>
    </row>
    <row r="8" spans="1:14" s="2" customFormat="1" ht="102.75" customHeight="1" x14ac:dyDescent="0.25">
      <c r="A8" s="19"/>
      <c r="B8" s="242" t="s">
        <v>123</v>
      </c>
      <c r="C8" s="194" t="s">
        <v>99</v>
      </c>
      <c r="D8" s="66" t="s">
        <v>6</v>
      </c>
      <c r="E8" s="66" t="s">
        <v>7</v>
      </c>
      <c r="F8" s="66" t="s">
        <v>17</v>
      </c>
      <c r="G8" s="66" t="s">
        <v>8</v>
      </c>
      <c r="H8" s="66">
        <v>32</v>
      </c>
      <c r="I8" s="66">
        <v>35</v>
      </c>
      <c r="J8" s="98">
        <f>I8/H8</f>
        <v>1.09375</v>
      </c>
      <c r="K8" s="68">
        <f>J8</f>
        <v>1.09375</v>
      </c>
      <c r="L8" s="66"/>
      <c r="M8" s="66" t="s">
        <v>11</v>
      </c>
      <c r="N8" s="214" t="s">
        <v>92</v>
      </c>
    </row>
    <row r="9" spans="1:14" s="2" customFormat="1" ht="102.75" customHeight="1" x14ac:dyDescent="0.25">
      <c r="A9" s="19"/>
      <c r="B9" s="242" t="s">
        <v>124</v>
      </c>
      <c r="C9" s="231" t="s">
        <v>99</v>
      </c>
      <c r="D9" s="230" t="s">
        <v>6</v>
      </c>
      <c r="E9" s="230" t="s">
        <v>7</v>
      </c>
      <c r="F9" s="230" t="s">
        <v>17</v>
      </c>
      <c r="G9" s="230" t="s">
        <v>8</v>
      </c>
      <c r="H9" s="230">
        <v>23</v>
      </c>
      <c r="I9" s="199">
        <v>24</v>
      </c>
      <c r="J9" s="246">
        <f t="shared" ref="J9:J10" si="0">I9/H9</f>
        <v>1.0434782608695652</v>
      </c>
      <c r="K9" s="232">
        <f>J9</f>
        <v>1.0434782608695652</v>
      </c>
      <c r="L9" s="230"/>
      <c r="M9" s="230" t="s">
        <v>11</v>
      </c>
      <c r="N9" s="214" t="s">
        <v>92</v>
      </c>
    </row>
    <row r="10" spans="1:14" s="2" customFormat="1" ht="84.75" customHeight="1" x14ac:dyDescent="0.25">
      <c r="A10" s="19"/>
      <c r="B10" s="214" t="s">
        <v>125</v>
      </c>
      <c r="C10" s="214" t="s">
        <v>99</v>
      </c>
      <c r="D10" s="227" t="s">
        <v>6</v>
      </c>
      <c r="E10" s="227" t="s">
        <v>7</v>
      </c>
      <c r="F10" s="227" t="s">
        <v>17</v>
      </c>
      <c r="G10" s="227" t="s">
        <v>8</v>
      </c>
      <c r="H10" s="227">
        <v>51.5</v>
      </c>
      <c r="I10" s="227">
        <v>53</v>
      </c>
      <c r="J10" s="97">
        <f t="shared" si="0"/>
        <v>1.029126213592233</v>
      </c>
      <c r="K10" s="228">
        <f>J10</f>
        <v>1.029126213592233</v>
      </c>
      <c r="L10" s="227"/>
      <c r="M10" s="227" t="s">
        <v>11</v>
      </c>
      <c r="N10" s="214" t="s">
        <v>92</v>
      </c>
    </row>
    <row r="11" spans="1:14" ht="21.75" customHeight="1" x14ac:dyDescent="0.35">
      <c r="A11" s="19"/>
      <c r="B11" s="13" t="s">
        <v>30</v>
      </c>
    </row>
    <row r="12" spans="1:14" x14ac:dyDescent="0.35">
      <c r="A12" s="58"/>
    </row>
    <row r="13" spans="1:14" ht="60" customHeight="1" x14ac:dyDescent="0.35">
      <c r="A13" s="59"/>
    </row>
  </sheetData>
  <mergeCells count="4">
    <mergeCell ref="B1:M1"/>
    <mergeCell ref="B4:N4"/>
    <mergeCell ref="B7:N7"/>
    <mergeCell ref="A4:A7"/>
  </mergeCells>
  <pageMargins left="0.25" right="0.25" top="0.75" bottom="0.75" header="0.3" footer="0.3"/>
  <pageSetup paperSize="9" scale="6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1"/>
  <sheetViews>
    <sheetView zoomScale="90" zoomScaleNormal="90" zoomScaleSheetLayoutView="100" zoomScalePageLayoutView="80" workbookViewId="0">
      <selection activeCell="L17" sqref="L17"/>
    </sheetView>
  </sheetViews>
  <sheetFormatPr defaultRowHeight="20.399999999999999" x14ac:dyDescent="0.35"/>
  <cols>
    <col min="1" max="1" width="11.5546875" customWidth="1"/>
    <col min="2" max="2" width="23.88671875" style="13" customWidth="1"/>
    <col min="3" max="3" width="8.33203125" style="13" customWidth="1"/>
    <col min="4" max="4" width="7.6640625" style="13" customWidth="1"/>
    <col min="5" max="5" width="10.88671875" style="13" customWidth="1"/>
    <col min="6" max="6" width="13.88671875" style="13" customWidth="1"/>
    <col min="7" max="7" width="8" style="5" customWidth="1"/>
    <col min="8" max="8" width="11.109375" style="9" customWidth="1"/>
    <col min="9" max="9" width="8.88671875" style="9" customWidth="1"/>
    <col min="10" max="11" width="11" style="9" customWidth="1"/>
    <col min="12" max="12" width="15.88671875" style="5" customWidth="1"/>
    <col min="13" max="13" width="14.5546875" style="8" customWidth="1"/>
    <col min="14" max="14" width="12.109375" customWidth="1"/>
  </cols>
  <sheetData>
    <row r="1" spans="1:14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4" s="6" customFormat="1" ht="101.2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4" s="1" customFormat="1" ht="15.6" customHeight="1" x14ac:dyDescent="0.25">
      <c r="A3" s="15">
        <v>1</v>
      </c>
      <c r="B3" s="16">
        <v>2</v>
      </c>
      <c r="C3" s="16">
        <v>3</v>
      </c>
      <c r="D3" s="16">
        <v>4</v>
      </c>
      <c r="E3" s="16">
        <v>5</v>
      </c>
      <c r="F3" s="16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15">
        <v>12</v>
      </c>
      <c r="M3" s="17">
        <v>13</v>
      </c>
      <c r="N3" s="15">
        <v>14</v>
      </c>
    </row>
    <row r="4" spans="1:14" s="3" customFormat="1" ht="18" x14ac:dyDescent="0.35">
      <c r="A4" s="317" t="s">
        <v>68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ht="38.25" customHeight="1" x14ac:dyDescent="0.25">
      <c r="A5" s="318"/>
      <c r="B5" s="149" t="s">
        <v>33</v>
      </c>
      <c r="C5" s="189" t="s">
        <v>98</v>
      </c>
      <c r="D5" s="149" t="s">
        <v>6</v>
      </c>
      <c r="E5" s="149" t="s">
        <v>7</v>
      </c>
      <c r="F5" s="149" t="s">
        <v>12</v>
      </c>
      <c r="G5" s="149" t="s">
        <v>8</v>
      </c>
      <c r="H5" s="199">
        <v>138.5</v>
      </c>
      <c r="I5" s="149">
        <v>127</v>
      </c>
      <c r="J5" s="154">
        <f>I5/H5</f>
        <v>0.9169675090252708</v>
      </c>
      <c r="K5" s="157">
        <f>J5</f>
        <v>0.9169675090252708</v>
      </c>
      <c r="L5" s="182"/>
      <c r="M5" s="160" t="s">
        <v>11</v>
      </c>
      <c r="N5" s="166" t="s">
        <v>19</v>
      </c>
    </row>
    <row r="6" spans="1:14" ht="48" customHeight="1" x14ac:dyDescent="0.25">
      <c r="A6" s="313"/>
      <c r="B6" s="165" t="s">
        <v>85</v>
      </c>
      <c r="C6" s="189" t="s">
        <v>98</v>
      </c>
      <c r="D6" s="149" t="s">
        <v>6</v>
      </c>
      <c r="E6" s="149" t="s">
        <v>7</v>
      </c>
      <c r="F6" s="149" t="s">
        <v>12</v>
      </c>
      <c r="G6" s="149" t="s">
        <v>8</v>
      </c>
      <c r="H6" s="199">
        <v>16.75</v>
      </c>
      <c r="I6" s="149">
        <v>18</v>
      </c>
      <c r="J6" s="246">
        <f>I6/H6</f>
        <v>1.0746268656716418</v>
      </c>
      <c r="K6" s="245">
        <f>J6</f>
        <v>1.0746268656716418</v>
      </c>
      <c r="L6" s="182"/>
      <c r="M6" s="160" t="s">
        <v>11</v>
      </c>
      <c r="N6" s="167" t="s">
        <v>90</v>
      </c>
    </row>
    <row r="7" spans="1:14" ht="18.75" customHeight="1" x14ac:dyDescent="0.25">
      <c r="A7" s="313"/>
      <c r="B7" s="284" t="s">
        <v>27</v>
      </c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6"/>
    </row>
    <row r="8" spans="1:14" ht="102.75" customHeight="1" x14ac:dyDescent="0.25">
      <c r="A8" s="313"/>
      <c r="B8" s="237" t="s">
        <v>158</v>
      </c>
      <c r="C8" s="189" t="s">
        <v>99</v>
      </c>
      <c r="D8" s="149" t="s">
        <v>6</v>
      </c>
      <c r="E8" s="149" t="s">
        <v>7</v>
      </c>
      <c r="F8" s="149" t="s">
        <v>17</v>
      </c>
      <c r="G8" s="149" t="s">
        <v>8</v>
      </c>
      <c r="H8" s="199">
        <v>19.75</v>
      </c>
      <c r="I8" s="149">
        <v>19</v>
      </c>
      <c r="J8" s="154">
        <f>I8/H8</f>
        <v>0.96202531645569622</v>
      </c>
      <c r="K8" s="163">
        <f>J8</f>
        <v>0.96202531645569622</v>
      </c>
      <c r="L8" s="182"/>
      <c r="M8" s="160" t="s">
        <v>11</v>
      </c>
      <c r="N8" s="167" t="s">
        <v>91</v>
      </c>
    </row>
    <row r="9" spans="1:14" ht="84.75" customHeight="1" x14ac:dyDescent="0.25">
      <c r="A9" s="313"/>
      <c r="B9" s="237" t="s">
        <v>152</v>
      </c>
      <c r="C9" s="189" t="s">
        <v>99</v>
      </c>
      <c r="D9" s="149" t="s">
        <v>6</v>
      </c>
      <c r="E9" s="149" t="s">
        <v>7</v>
      </c>
      <c r="F9" s="149" t="s">
        <v>17</v>
      </c>
      <c r="G9" s="149" t="s">
        <v>8</v>
      </c>
      <c r="H9" s="199">
        <v>12</v>
      </c>
      <c r="I9" s="149">
        <v>12</v>
      </c>
      <c r="J9" s="154">
        <f>I9/H9</f>
        <v>1</v>
      </c>
      <c r="K9" s="163">
        <f>J9</f>
        <v>1</v>
      </c>
      <c r="L9" s="182"/>
      <c r="M9" s="160" t="s">
        <v>11</v>
      </c>
      <c r="N9" s="167" t="s">
        <v>90</v>
      </c>
    </row>
    <row r="10" spans="1:14" ht="72.75" customHeight="1" x14ac:dyDescent="0.25">
      <c r="B10" s="243" t="s">
        <v>166</v>
      </c>
      <c r="C10" s="165" t="s">
        <v>99</v>
      </c>
      <c r="D10" s="165" t="s">
        <v>6</v>
      </c>
      <c r="E10" s="165" t="s">
        <v>7</v>
      </c>
      <c r="F10" s="165" t="s">
        <v>17</v>
      </c>
      <c r="G10" s="165" t="s">
        <v>8</v>
      </c>
      <c r="H10" s="176">
        <v>123.25</v>
      </c>
      <c r="I10" s="165">
        <v>114</v>
      </c>
      <c r="J10" s="97">
        <f>I10/H10</f>
        <v>0.92494929006085191</v>
      </c>
      <c r="K10" s="161">
        <f>J10</f>
        <v>0.92494929006085191</v>
      </c>
      <c r="L10" s="181"/>
      <c r="M10" s="174" t="s">
        <v>11</v>
      </c>
      <c r="N10" s="185" t="s">
        <v>19</v>
      </c>
    </row>
    <row r="11" spans="1:14" x14ac:dyDescent="0.35">
      <c r="B11" s="13" t="s">
        <v>30</v>
      </c>
    </row>
  </sheetData>
  <mergeCells count="4">
    <mergeCell ref="B1:M1"/>
    <mergeCell ref="A4:A9"/>
    <mergeCell ref="B4:N4"/>
    <mergeCell ref="B7:N7"/>
  </mergeCells>
  <pageMargins left="0.25" right="0.25" top="0.75" bottom="0.75" header="0.3" footer="0.3"/>
  <pageSetup paperSize="9" scale="6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5"/>
  <sheetViews>
    <sheetView topLeftCell="A10" zoomScale="90" zoomScaleNormal="90" zoomScaleSheetLayoutView="100" zoomScalePageLayoutView="80" workbookViewId="0">
      <selection activeCell="L13" sqref="L13:L14"/>
    </sheetView>
  </sheetViews>
  <sheetFormatPr defaultRowHeight="20.399999999999999" x14ac:dyDescent="0.35"/>
  <cols>
    <col min="1" max="1" width="12" customWidth="1"/>
    <col min="2" max="2" width="27.109375" style="30" customWidth="1"/>
    <col min="3" max="3" width="7.88671875" style="30" customWidth="1"/>
    <col min="4" max="4" width="7.6640625" style="13" customWidth="1"/>
    <col min="5" max="5" width="10.109375" style="13" customWidth="1"/>
    <col min="6" max="6" width="14.6640625" style="13" customWidth="1"/>
    <col min="7" max="7" width="8" style="5" customWidth="1"/>
    <col min="8" max="8" width="11.33203125" style="9" customWidth="1"/>
    <col min="9" max="9" width="8.88671875" style="9" customWidth="1"/>
    <col min="10" max="10" width="9" style="9" customWidth="1"/>
    <col min="11" max="11" width="9.5546875" style="9" customWidth="1"/>
    <col min="12" max="12" width="18.88671875" style="5" customWidth="1"/>
    <col min="13" max="13" width="14.5546875" style="8" customWidth="1"/>
    <col min="14" max="14" width="14.88671875" customWidth="1"/>
  </cols>
  <sheetData>
    <row r="1" spans="1:14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4" s="6" customFormat="1" ht="101.2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4" s="1" customFormat="1" ht="15.6" customHeight="1" x14ac:dyDescent="0.25">
      <c r="A3" s="4">
        <v>1</v>
      </c>
      <c r="B3" s="29">
        <v>2</v>
      </c>
      <c r="C3" s="29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11">
        <v>14</v>
      </c>
    </row>
    <row r="4" spans="1:14" s="3" customFormat="1" ht="18" customHeight="1" x14ac:dyDescent="0.35">
      <c r="A4" s="317" t="s">
        <v>69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ht="33.75" customHeight="1" x14ac:dyDescent="0.25">
      <c r="A5" s="318"/>
      <c r="B5" s="207" t="s">
        <v>33</v>
      </c>
      <c r="C5" s="188" t="s">
        <v>98</v>
      </c>
      <c r="D5" s="188" t="s">
        <v>6</v>
      </c>
      <c r="E5" s="188" t="s">
        <v>7</v>
      </c>
      <c r="F5" s="188" t="s">
        <v>12</v>
      </c>
      <c r="G5" s="188" t="s">
        <v>8</v>
      </c>
      <c r="H5" s="204">
        <v>88</v>
      </c>
      <c r="I5" s="204">
        <v>88</v>
      </c>
      <c r="J5" s="196">
        <f>I5/H5</f>
        <v>1</v>
      </c>
      <c r="K5" s="193">
        <f>J5</f>
        <v>1</v>
      </c>
      <c r="L5" s="190"/>
      <c r="M5" s="189" t="s">
        <v>11</v>
      </c>
      <c r="N5" s="242" t="s">
        <v>90</v>
      </c>
    </row>
    <row r="6" spans="1:14" ht="45.75" customHeight="1" x14ac:dyDescent="0.25">
      <c r="A6" s="318"/>
      <c r="B6" s="85" t="s">
        <v>34</v>
      </c>
      <c r="C6" s="208" t="s">
        <v>98</v>
      </c>
      <c r="D6" s="208" t="s">
        <v>6</v>
      </c>
      <c r="E6" s="208" t="s">
        <v>7</v>
      </c>
      <c r="F6" s="208" t="s">
        <v>12</v>
      </c>
      <c r="G6" s="208" t="s">
        <v>8</v>
      </c>
      <c r="H6" s="208">
        <v>4</v>
      </c>
      <c r="I6" s="208">
        <v>4</v>
      </c>
      <c r="J6" s="246">
        <f t="shared" ref="J6:J11" si="0">I6/H6</f>
        <v>1</v>
      </c>
      <c r="K6" s="245">
        <f t="shared" ref="K6:K11" si="1">J6</f>
        <v>1</v>
      </c>
      <c r="L6" s="212"/>
      <c r="M6" s="209" t="s">
        <v>11</v>
      </c>
      <c r="N6" s="217" t="s">
        <v>90</v>
      </c>
    </row>
    <row r="7" spans="1:14" ht="36.75" customHeight="1" x14ac:dyDescent="0.25">
      <c r="A7" s="313"/>
      <c r="B7" s="85" t="s">
        <v>120</v>
      </c>
      <c r="C7" s="188" t="s">
        <v>98</v>
      </c>
      <c r="D7" s="148" t="s">
        <v>6</v>
      </c>
      <c r="E7" s="148" t="s">
        <v>7</v>
      </c>
      <c r="F7" s="148" t="s">
        <v>12</v>
      </c>
      <c r="G7" s="148" t="s">
        <v>8</v>
      </c>
      <c r="H7" s="148">
        <v>14</v>
      </c>
      <c r="I7" s="148">
        <v>14</v>
      </c>
      <c r="J7" s="246">
        <f t="shared" si="0"/>
        <v>1</v>
      </c>
      <c r="K7" s="245">
        <f t="shared" si="1"/>
        <v>1</v>
      </c>
      <c r="L7" s="152"/>
      <c r="M7" s="149" t="s">
        <v>11</v>
      </c>
      <c r="N7" s="159" t="s">
        <v>90</v>
      </c>
    </row>
    <row r="8" spans="1:14" ht="22.5" customHeight="1" x14ac:dyDescent="0.25">
      <c r="A8" s="313"/>
      <c r="B8" s="284" t="s">
        <v>27</v>
      </c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6"/>
    </row>
    <row r="9" spans="1:14" ht="87" customHeight="1" x14ac:dyDescent="0.25">
      <c r="A9" s="313"/>
      <c r="B9" s="233" t="s">
        <v>158</v>
      </c>
      <c r="C9" s="188" t="s">
        <v>99</v>
      </c>
      <c r="D9" s="148" t="s">
        <v>6</v>
      </c>
      <c r="E9" s="148" t="s">
        <v>7</v>
      </c>
      <c r="F9" s="148" t="s">
        <v>17</v>
      </c>
      <c r="G9" s="148" t="s">
        <v>8</v>
      </c>
      <c r="H9" s="148">
        <v>17</v>
      </c>
      <c r="I9" s="148">
        <v>18</v>
      </c>
      <c r="J9" s="246">
        <f t="shared" si="0"/>
        <v>1.0588235294117647</v>
      </c>
      <c r="K9" s="245">
        <f t="shared" si="1"/>
        <v>1.0588235294117647</v>
      </c>
      <c r="L9" s="152"/>
      <c r="M9" s="149" t="s">
        <v>11</v>
      </c>
      <c r="N9" s="159" t="s">
        <v>90</v>
      </c>
    </row>
    <row r="10" spans="1:14" ht="74.25" customHeight="1" x14ac:dyDescent="0.25">
      <c r="A10" s="58"/>
      <c r="B10" s="233" t="s">
        <v>152</v>
      </c>
      <c r="C10" s="188" t="s">
        <v>99</v>
      </c>
      <c r="D10" s="148" t="s">
        <v>6</v>
      </c>
      <c r="E10" s="148" t="s">
        <v>7</v>
      </c>
      <c r="F10" s="148" t="s">
        <v>17</v>
      </c>
      <c r="G10" s="148" t="s">
        <v>8</v>
      </c>
      <c r="H10" s="148">
        <v>26</v>
      </c>
      <c r="I10" s="148">
        <v>28</v>
      </c>
      <c r="J10" s="246">
        <f t="shared" si="0"/>
        <v>1.0769230769230769</v>
      </c>
      <c r="K10" s="245">
        <f t="shared" si="1"/>
        <v>1.0769230769230769</v>
      </c>
      <c r="L10" s="152"/>
      <c r="M10" s="149" t="s">
        <v>11</v>
      </c>
      <c r="N10" s="242" t="s">
        <v>90</v>
      </c>
    </row>
    <row r="11" spans="1:14" ht="78.75" customHeight="1" x14ac:dyDescent="0.25">
      <c r="B11" s="85" t="s">
        <v>121</v>
      </c>
      <c r="C11" s="168" t="s">
        <v>99</v>
      </c>
      <c r="D11" s="168" t="s">
        <v>6</v>
      </c>
      <c r="E11" s="168" t="s">
        <v>7</v>
      </c>
      <c r="F11" s="168" t="s">
        <v>17</v>
      </c>
      <c r="G11" s="168" t="s">
        <v>8</v>
      </c>
      <c r="H11" s="168">
        <v>63</v>
      </c>
      <c r="I11" s="168">
        <v>60</v>
      </c>
      <c r="J11" s="246">
        <f t="shared" si="0"/>
        <v>0.95238095238095233</v>
      </c>
      <c r="K11" s="245">
        <f t="shared" si="1"/>
        <v>0.95238095238095233</v>
      </c>
      <c r="L11" s="35"/>
      <c r="M11" s="165" t="s">
        <v>11</v>
      </c>
      <c r="N11" s="156" t="s">
        <v>108</v>
      </c>
    </row>
    <row r="12" spans="1:14" ht="16.5" customHeight="1" x14ac:dyDescent="0.25">
      <c r="B12" s="284" t="s">
        <v>86</v>
      </c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6"/>
    </row>
    <row r="13" spans="1:14" ht="42.75" customHeight="1" x14ac:dyDescent="0.25">
      <c r="B13" s="314" t="s">
        <v>114</v>
      </c>
      <c r="C13" s="319" t="s">
        <v>101</v>
      </c>
      <c r="D13" s="319" t="s">
        <v>6</v>
      </c>
      <c r="E13" s="319" t="s">
        <v>7</v>
      </c>
      <c r="F13" s="34" t="s">
        <v>167</v>
      </c>
      <c r="G13" s="34" t="s">
        <v>116</v>
      </c>
      <c r="H13" s="34">
        <v>1728</v>
      </c>
      <c r="I13" s="34">
        <v>960</v>
      </c>
      <c r="J13" s="173">
        <f>I13/H13</f>
        <v>0.55555555555555558</v>
      </c>
      <c r="K13" s="358">
        <f>(J13+J14)/2</f>
        <v>0.77777777777777779</v>
      </c>
      <c r="L13" s="320" t="s">
        <v>182</v>
      </c>
      <c r="M13" s="33" t="s">
        <v>139</v>
      </c>
      <c r="N13" s="302" t="s">
        <v>18</v>
      </c>
    </row>
    <row r="14" spans="1:14" ht="51" x14ac:dyDescent="0.25">
      <c r="B14" s="315"/>
      <c r="C14" s="319"/>
      <c r="D14" s="319"/>
      <c r="E14" s="319"/>
      <c r="F14" s="34" t="s">
        <v>17</v>
      </c>
      <c r="G14" s="220" t="s">
        <v>8</v>
      </c>
      <c r="H14" s="34">
        <v>24</v>
      </c>
      <c r="I14" s="34">
        <v>24</v>
      </c>
      <c r="J14" s="173">
        <f>I14/H14</f>
        <v>1</v>
      </c>
      <c r="K14" s="373"/>
      <c r="L14" s="345"/>
      <c r="M14" s="243" t="s">
        <v>149</v>
      </c>
      <c r="N14" s="374"/>
    </row>
    <row r="15" spans="1:14" x14ac:dyDescent="0.35">
      <c r="B15" s="13" t="s">
        <v>30</v>
      </c>
      <c r="C15" s="13"/>
    </row>
  </sheetData>
  <mergeCells count="12">
    <mergeCell ref="N13:N14"/>
    <mergeCell ref="B13:B14"/>
    <mergeCell ref="C13:C14"/>
    <mergeCell ref="D13:D14"/>
    <mergeCell ref="E13:E14"/>
    <mergeCell ref="L13:L14"/>
    <mergeCell ref="K13:K14"/>
    <mergeCell ref="A4:A9"/>
    <mergeCell ref="B1:M1"/>
    <mergeCell ref="B4:N4"/>
    <mergeCell ref="B8:N8"/>
    <mergeCell ref="B12:N12"/>
  </mergeCells>
  <pageMargins left="0.25" right="0.25" top="0.75" bottom="0.75" header="0.3" footer="0.3"/>
  <pageSetup paperSize="9" scale="66" orientation="landscape" r:id="rId1"/>
  <rowBreaks count="1" manualBreakCount="1">
    <brk id="8" max="12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5"/>
  <sheetViews>
    <sheetView topLeftCell="A4" zoomScale="90" zoomScaleNormal="90" zoomScaleSheetLayoutView="100" zoomScalePageLayoutView="80" workbookViewId="0">
      <selection activeCell="L10" sqref="L10"/>
    </sheetView>
  </sheetViews>
  <sheetFormatPr defaultRowHeight="20.399999999999999" x14ac:dyDescent="0.35"/>
  <cols>
    <col min="1" max="1" width="12.33203125" customWidth="1"/>
    <col min="2" max="2" width="27.6640625" style="13" customWidth="1"/>
    <col min="3" max="3" width="8" style="13" customWidth="1"/>
    <col min="4" max="4" width="7.6640625" style="13" customWidth="1"/>
    <col min="5" max="5" width="13.33203125" style="13" customWidth="1"/>
    <col min="6" max="6" width="12.88671875" style="13" customWidth="1"/>
    <col min="7" max="7" width="8" style="5" customWidth="1"/>
    <col min="8" max="8" width="10.5546875" style="9" customWidth="1"/>
    <col min="9" max="9" width="8.88671875" style="9" customWidth="1"/>
    <col min="10" max="10" width="9" style="9" customWidth="1"/>
    <col min="11" max="11" width="9.5546875" style="9" customWidth="1"/>
    <col min="12" max="12" width="15.88671875" style="5" customWidth="1"/>
    <col min="13" max="13" width="14.5546875" style="8" customWidth="1"/>
    <col min="14" max="14" width="15" customWidth="1"/>
  </cols>
  <sheetData>
    <row r="1" spans="1:14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4" s="6" customFormat="1" ht="148.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4" s="1" customFormat="1" ht="15.6" customHeight="1" x14ac:dyDescent="0.25">
      <c r="A3" s="4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11">
        <v>14</v>
      </c>
    </row>
    <row r="4" spans="1:14" s="3" customFormat="1" ht="18" x14ac:dyDescent="0.35">
      <c r="A4" s="317" t="s">
        <v>70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s="3" customFormat="1" ht="40.5" customHeight="1" x14ac:dyDescent="0.35">
      <c r="A5" s="318"/>
      <c r="B5" s="217" t="s">
        <v>33</v>
      </c>
      <c r="C5" s="189" t="s">
        <v>98</v>
      </c>
      <c r="D5" s="149" t="s">
        <v>6</v>
      </c>
      <c r="E5" s="149" t="s">
        <v>7</v>
      </c>
      <c r="F5" s="149" t="s">
        <v>12</v>
      </c>
      <c r="G5" s="149" t="s">
        <v>8</v>
      </c>
      <c r="H5" s="149">
        <v>83</v>
      </c>
      <c r="I5" s="149">
        <v>78</v>
      </c>
      <c r="J5" s="154">
        <f>I5/H5</f>
        <v>0.93975903614457834</v>
      </c>
      <c r="K5" s="173">
        <f>J5</f>
        <v>0.93975903614457834</v>
      </c>
      <c r="L5" s="152"/>
      <c r="M5" s="160" t="s">
        <v>11</v>
      </c>
      <c r="N5" s="172" t="s">
        <v>19</v>
      </c>
    </row>
    <row r="6" spans="1:14" ht="39.75" customHeight="1" x14ac:dyDescent="0.25">
      <c r="A6" s="318"/>
      <c r="B6" s="217" t="s">
        <v>35</v>
      </c>
      <c r="C6" s="189" t="s">
        <v>98</v>
      </c>
      <c r="D6" s="149" t="s">
        <v>6</v>
      </c>
      <c r="E6" s="149" t="s">
        <v>7</v>
      </c>
      <c r="F6" s="149" t="s">
        <v>12</v>
      </c>
      <c r="G6" s="149" t="s">
        <v>8</v>
      </c>
      <c r="H6" s="149">
        <v>0.5</v>
      </c>
      <c r="I6" s="149">
        <v>1</v>
      </c>
      <c r="J6" s="246">
        <v>1.1000000000000001</v>
      </c>
      <c r="K6" s="173">
        <f t="shared" ref="K6:K8" si="0">J6</f>
        <v>1.1000000000000001</v>
      </c>
      <c r="L6" s="152"/>
      <c r="M6" s="160" t="s">
        <v>11</v>
      </c>
      <c r="N6" s="172" t="s">
        <v>92</v>
      </c>
    </row>
    <row r="7" spans="1:14" ht="39.75" customHeight="1" x14ac:dyDescent="0.25">
      <c r="A7" s="318"/>
      <c r="B7" s="237" t="s">
        <v>95</v>
      </c>
      <c r="C7" s="237" t="s">
        <v>98</v>
      </c>
      <c r="D7" s="237" t="s">
        <v>6</v>
      </c>
      <c r="E7" s="237" t="s">
        <v>7</v>
      </c>
      <c r="F7" s="237" t="s">
        <v>12</v>
      </c>
      <c r="G7" s="237" t="s">
        <v>8</v>
      </c>
      <c r="H7" s="237">
        <v>1</v>
      </c>
      <c r="I7" s="237">
        <v>1</v>
      </c>
      <c r="J7" s="246">
        <f t="shared" ref="J7" si="1">I7/H7</f>
        <v>1</v>
      </c>
      <c r="K7" s="173">
        <f t="shared" si="0"/>
        <v>1</v>
      </c>
      <c r="L7" s="240"/>
      <c r="M7" s="247" t="s">
        <v>11</v>
      </c>
      <c r="N7" s="32" t="s">
        <v>92</v>
      </c>
    </row>
    <row r="8" spans="1:14" ht="39.75" customHeight="1" x14ac:dyDescent="0.25">
      <c r="A8" s="313"/>
      <c r="B8" s="273" t="s">
        <v>85</v>
      </c>
      <c r="C8" s="199" t="s">
        <v>98</v>
      </c>
      <c r="D8" s="199" t="s">
        <v>6</v>
      </c>
      <c r="E8" s="199" t="s">
        <v>7</v>
      </c>
      <c r="F8" s="199" t="s">
        <v>12</v>
      </c>
      <c r="G8" s="199" t="s">
        <v>8</v>
      </c>
      <c r="H8" s="199">
        <v>2.5</v>
      </c>
      <c r="I8" s="199">
        <v>7</v>
      </c>
      <c r="J8" s="276">
        <v>1.1000000000000001</v>
      </c>
      <c r="K8" s="173">
        <f t="shared" si="0"/>
        <v>1.1000000000000001</v>
      </c>
      <c r="L8" s="199"/>
      <c r="M8" s="375" t="s">
        <v>11</v>
      </c>
      <c r="N8" s="376" t="s">
        <v>92</v>
      </c>
    </row>
    <row r="9" spans="1:14" ht="16.5" customHeight="1" x14ac:dyDescent="0.25">
      <c r="A9" s="313"/>
      <c r="B9" s="368" t="s">
        <v>27</v>
      </c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70"/>
    </row>
    <row r="10" spans="1:14" ht="79.5" customHeight="1" x14ac:dyDescent="0.25">
      <c r="A10" s="313"/>
      <c r="B10" s="273" t="s">
        <v>158</v>
      </c>
      <c r="C10" s="199" t="s">
        <v>99</v>
      </c>
      <c r="D10" s="199" t="s">
        <v>6</v>
      </c>
      <c r="E10" s="199" t="s">
        <v>7</v>
      </c>
      <c r="F10" s="199" t="s">
        <v>17</v>
      </c>
      <c r="G10" s="199" t="s">
        <v>8</v>
      </c>
      <c r="H10" s="199">
        <v>29</v>
      </c>
      <c r="I10" s="199">
        <v>10</v>
      </c>
      <c r="J10" s="276">
        <f>I10/H10</f>
        <v>0.34482758620689657</v>
      </c>
      <c r="K10" s="278">
        <f>J10</f>
        <v>0.34482758620689657</v>
      </c>
      <c r="L10" s="199" t="s">
        <v>182</v>
      </c>
      <c r="M10" s="199" t="s">
        <v>11</v>
      </c>
      <c r="N10" s="279" t="s">
        <v>18</v>
      </c>
    </row>
    <row r="11" spans="1:14" ht="65.400000000000006" customHeight="1" x14ac:dyDescent="0.25">
      <c r="A11" s="313"/>
      <c r="B11" s="273" t="s">
        <v>152</v>
      </c>
      <c r="C11" s="199" t="s">
        <v>99</v>
      </c>
      <c r="D11" s="199" t="s">
        <v>6</v>
      </c>
      <c r="E11" s="199" t="s">
        <v>7</v>
      </c>
      <c r="F11" s="199" t="s">
        <v>17</v>
      </c>
      <c r="G11" s="199" t="s">
        <v>8</v>
      </c>
      <c r="H11" s="199">
        <v>15.5</v>
      </c>
      <c r="I11" s="199">
        <v>23</v>
      </c>
      <c r="J11" s="276">
        <v>1.1000000000000001</v>
      </c>
      <c r="K11" s="278">
        <f>J11</f>
        <v>1.1000000000000001</v>
      </c>
      <c r="L11" s="199"/>
      <c r="M11" s="199" t="s">
        <v>11</v>
      </c>
      <c r="N11" s="279" t="s">
        <v>92</v>
      </c>
    </row>
    <row r="12" spans="1:14" ht="50.25" customHeight="1" x14ac:dyDescent="0.25">
      <c r="A12" s="48"/>
      <c r="B12" s="273" t="s">
        <v>80</v>
      </c>
      <c r="C12" s="199" t="s">
        <v>99</v>
      </c>
      <c r="D12" s="199" t="s">
        <v>6</v>
      </c>
      <c r="E12" s="199" t="s">
        <v>7</v>
      </c>
      <c r="F12" s="199" t="s">
        <v>17</v>
      </c>
      <c r="G12" s="199" t="s">
        <v>8</v>
      </c>
      <c r="H12" s="199">
        <v>0.5</v>
      </c>
      <c r="I12" s="199">
        <v>1</v>
      </c>
      <c r="J12" s="276">
        <v>1.1000000000000001</v>
      </c>
      <c r="K12" s="278">
        <f>J12</f>
        <v>1.1000000000000001</v>
      </c>
      <c r="L12" s="199"/>
      <c r="M12" s="199" t="s">
        <v>11</v>
      </c>
      <c r="N12" s="376" t="s">
        <v>92</v>
      </c>
    </row>
    <row r="13" spans="1:14" ht="73.8" customHeight="1" x14ac:dyDescent="0.25">
      <c r="A13" s="59"/>
      <c r="B13" s="214" t="s">
        <v>121</v>
      </c>
      <c r="C13" s="165" t="s">
        <v>99</v>
      </c>
      <c r="D13" s="165" t="s">
        <v>6</v>
      </c>
      <c r="E13" s="165" t="s">
        <v>7</v>
      </c>
      <c r="F13" s="165" t="s">
        <v>17</v>
      </c>
      <c r="G13" s="165" t="s">
        <v>8</v>
      </c>
      <c r="H13" s="165">
        <v>42</v>
      </c>
      <c r="I13" s="165">
        <v>53</v>
      </c>
      <c r="J13" s="97">
        <v>1.1000000000000001</v>
      </c>
      <c r="K13" s="116">
        <f>J13</f>
        <v>1.1000000000000001</v>
      </c>
      <c r="L13" s="35"/>
      <c r="M13" s="165" t="s">
        <v>11</v>
      </c>
      <c r="N13" s="32" t="s">
        <v>92</v>
      </c>
    </row>
    <row r="14" spans="1:14" x14ac:dyDescent="0.35">
      <c r="B14" s="13" t="s">
        <v>30</v>
      </c>
    </row>
    <row r="15" spans="1:14" x14ac:dyDescent="0.35">
      <c r="L15" s="5" t="s">
        <v>78</v>
      </c>
    </row>
  </sheetData>
  <mergeCells count="4">
    <mergeCell ref="B1:M1"/>
    <mergeCell ref="B4:N4"/>
    <mergeCell ref="A4:A11"/>
    <mergeCell ref="B9:N9"/>
  </mergeCells>
  <pageMargins left="0.25" right="0.25" top="0.75" bottom="0.75" header="0.3" footer="0.3"/>
  <pageSetup paperSize="9" scale="67" orientation="landscape" r:id="rId1"/>
  <rowBreaks count="1" manualBreakCount="1">
    <brk id="8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3"/>
  <sheetViews>
    <sheetView topLeftCell="A4" zoomScale="90" zoomScaleNormal="90" zoomScaleSheetLayoutView="100" zoomScalePageLayoutView="80" workbookViewId="0">
      <selection activeCell="J12" sqref="J12"/>
    </sheetView>
  </sheetViews>
  <sheetFormatPr defaultRowHeight="20.399999999999999" x14ac:dyDescent="0.35"/>
  <cols>
    <col min="1" max="1" width="13.6640625" customWidth="1"/>
    <col min="2" max="2" width="32.33203125" style="13" customWidth="1"/>
    <col min="3" max="3" width="8.33203125" style="13" customWidth="1"/>
    <col min="4" max="4" width="7.6640625" style="13" customWidth="1"/>
    <col min="5" max="5" width="9.5546875" style="13" customWidth="1"/>
    <col min="6" max="6" width="12.88671875" style="13" customWidth="1"/>
    <col min="7" max="7" width="8" style="5" customWidth="1"/>
    <col min="8" max="8" width="10.33203125" style="9" customWidth="1"/>
    <col min="9" max="9" width="8.88671875" style="9" customWidth="1"/>
    <col min="10" max="10" width="11.88671875" style="9" customWidth="1"/>
    <col min="11" max="11" width="11.33203125" style="9" customWidth="1"/>
    <col min="12" max="12" width="15" style="5" customWidth="1"/>
    <col min="13" max="13" width="15.109375" style="8" customWidth="1"/>
    <col min="14" max="14" width="16.6640625" customWidth="1"/>
  </cols>
  <sheetData>
    <row r="1" spans="1:14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4" s="6" customFormat="1" ht="125.2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4" s="1" customFormat="1" ht="15.6" customHeight="1" x14ac:dyDescent="0.25">
      <c r="A3" s="4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11">
        <v>14</v>
      </c>
    </row>
    <row r="4" spans="1:14" s="3" customFormat="1" ht="16.5" customHeight="1" x14ac:dyDescent="0.35">
      <c r="A4" s="317" t="s">
        <v>71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ht="33.75" customHeight="1" x14ac:dyDescent="0.25">
      <c r="A5" s="318"/>
      <c r="B5" s="167" t="s">
        <v>72</v>
      </c>
      <c r="C5" s="197" t="s">
        <v>98</v>
      </c>
      <c r="D5" s="169" t="s">
        <v>6</v>
      </c>
      <c r="E5" s="160" t="s">
        <v>7</v>
      </c>
      <c r="F5" s="160" t="s">
        <v>17</v>
      </c>
      <c r="G5" s="160" t="s">
        <v>8</v>
      </c>
      <c r="H5" s="160">
        <v>133.5</v>
      </c>
      <c r="I5" s="160">
        <v>131</v>
      </c>
      <c r="J5" s="154">
        <f>I5/H5</f>
        <v>0.98127340823970033</v>
      </c>
      <c r="K5" s="157">
        <f>J5</f>
        <v>0.98127340823970033</v>
      </c>
      <c r="L5" s="182"/>
      <c r="M5" s="160" t="s">
        <v>11</v>
      </c>
      <c r="N5" s="250" t="s">
        <v>112</v>
      </c>
    </row>
    <row r="6" spans="1:14" ht="30.75" customHeight="1" x14ac:dyDescent="0.25">
      <c r="A6" s="318"/>
      <c r="B6" s="167" t="s">
        <v>73</v>
      </c>
      <c r="C6" s="197" t="s">
        <v>98</v>
      </c>
      <c r="D6" s="169" t="s">
        <v>6</v>
      </c>
      <c r="E6" s="160" t="s">
        <v>7</v>
      </c>
      <c r="F6" s="160" t="s">
        <v>17</v>
      </c>
      <c r="G6" s="160" t="s">
        <v>8</v>
      </c>
      <c r="H6" s="160">
        <v>1</v>
      </c>
      <c r="I6" s="160">
        <v>1</v>
      </c>
      <c r="J6" s="154">
        <f>I6/H6</f>
        <v>1</v>
      </c>
      <c r="K6" s="157">
        <f>J6</f>
        <v>1</v>
      </c>
      <c r="L6" s="182"/>
      <c r="M6" s="160" t="s">
        <v>11</v>
      </c>
      <c r="N6" s="250" t="s">
        <v>92</v>
      </c>
    </row>
    <row r="7" spans="1:14" ht="42.75" customHeight="1" x14ac:dyDescent="0.25">
      <c r="A7" s="313"/>
      <c r="B7" s="167" t="s">
        <v>96</v>
      </c>
      <c r="C7" s="197" t="s">
        <v>98</v>
      </c>
      <c r="D7" s="169" t="s">
        <v>6</v>
      </c>
      <c r="E7" s="160" t="s">
        <v>7</v>
      </c>
      <c r="F7" s="160" t="s">
        <v>17</v>
      </c>
      <c r="G7" s="160" t="s">
        <v>8</v>
      </c>
      <c r="H7" s="160">
        <v>8</v>
      </c>
      <c r="I7" s="160">
        <v>11</v>
      </c>
      <c r="J7" s="154">
        <v>1.1000000000000001</v>
      </c>
      <c r="K7" s="157">
        <f>J7</f>
        <v>1.1000000000000001</v>
      </c>
      <c r="L7" s="182"/>
      <c r="M7" s="160" t="s">
        <v>11</v>
      </c>
      <c r="N7" s="250" t="s">
        <v>92</v>
      </c>
    </row>
    <row r="8" spans="1:14" ht="19.5" customHeight="1" x14ac:dyDescent="0.25">
      <c r="A8" s="313"/>
      <c r="B8" s="284" t="s">
        <v>27</v>
      </c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6"/>
    </row>
    <row r="9" spans="1:14" ht="87.75" customHeight="1" x14ac:dyDescent="0.25">
      <c r="A9" s="313"/>
      <c r="B9" s="167" t="s">
        <v>168</v>
      </c>
      <c r="C9" s="197" t="s">
        <v>99</v>
      </c>
      <c r="D9" s="169" t="s">
        <v>6</v>
      </c>
      <c r="E9" s="160" t="s">
        <v>7</v>
      </c>
      <c r="F9" s="160" t="s">
        <v>17</v>
      </c>
      <c r="G9" s="160" t="s">
        <v>8</v>
      </c>
      <c r="H9" s="160">
        <v>21</v>
      </c>
      <c r="I9" s="160">
        <v>23</v>
      </c>
      <c r="J9" s="154">
        <f>I9/H9</f>
        <v>1.0952380952380953</v>
      </c>
      <c r="K9" s="163">
        <f>J9</f>
        <v>1.0952380952380953</v>
      </c>
      <c r="L9" s="182"/>
      <c r="M9" s="160" t="s">
        <v>11</v>
      </c>
      <c r="N9" s="250" t="s">
        <v>92</v>
      </c>
    </row>
    <row r="10" spans="1:14" ht="66" customHeight="1" x14ac:dyDescent="0.25">
      <c r="A10" s="313"/>
      <c r="B10" s="167" t="s">
        <v>169</v>
      </c>
      <c r="C10" s="197" t="s">
        <v>99</v>
      </c>
      <c r="D10" s="169" t="s">
        <v>6</v>
      </c>
      <c r="E10" s="160" t="s">
        <v>7</v>
      </c>
      <c r="F10" s="160" t="s">
        <v>17</v>
      </c>
      <c r="G10" s="160" t="s">
        <v>8</v>
      </c>
      <c r="H10" s="160">
        <v>19.5</v>
      </c>
      <c r="I10" s="160">
        <v>20</v>
      </c>
      <c r="J10" s="259">
        <f>I10/H10</f>
        <v>1.0256410256410255</v>
      </c>
      <c r="K10" s="163">
        <f>J10</f>
        <v>1.0256410256410255</v>
      </c>
      <c r="L10" s="182"/>
      <c r="M10" s="160" t="s">
        <v>11</v>
      </c>
      <c r="N10" s="250" t="s">
        <v>92</v>
      </c>
    </row>
    <row r="11" spans="1:14" ht="54.6" customHeight="1" x14ac:dyDescent="0.25">
      <c r="A11" s="48"/>
      <c r="B11" s="167" t="s">
        <v>81</v>
      </c>
      <c r="C11" s="197" t="s">
        <v>99</v>
      </c>
      <c r="D11" s="169" t="s">
        <v>6</v>
      </c>
      <c r="E11" s="197" t="s">
        <v>7</v>
      </c>
      <c r="F11" s="197" t="s">
        <v>17</v>
      </c>
      <c r="G11" s="197" t="s">
        <v>8</v>
      </c>
      <c r="H11" s="197">
        <v>1</v>
      </c>
      <c r="I11" s="197">
        <v>1</v>
      </c>
      <c r="J11" s="196">
        <f>I11/H11</f>
        <v>1</v>
      </c>
      <c r="K11" s="203">
        <f>J11</f>
        <v>1</v>
      </c>
      <c r="L11" s="182"/>
      <c r="M11" s="197" t="s">
        <v>11</v>
      </c>
      <c r="N11" s="166" t="s">
        <v>90</v>
      </c>
    </row>
    <row r="12" spans="1:14" ht="89.25" customHeight="1" x14ac:dyDescent="0.25">
      <c r="A12" s="59"/>
      <c r="B12" s="43" t="s">
        <v>170</v>
      </c>
      <c r="C12" s="174" t="s">
        <v>99</v>
      </c>
      <c r="D12" s="33" t="s">
        <v>6</v>
      </c>
      <c r="E12" s="174" t="s">
        <v>7</v>
      </c>
      <c r="F12" s="174" t="s">
        <v>17</v>
      </c>
      <c r="G12" s="174" t="s">
        <v>8</v>
      </c>
      <c r="H12" s="174">
        <v>101</v>
      </c>
      <c r="I12" s="174">
        <v>99</v>
      </c>
      <c r="J12" s="97">
        <f>I12/H12</f>
        <v>0.98019801980198018</v>
      </c>
      <c r="K12" s="161">
        <f>J12</f>
        <v>0.98019801980198018</v>
      </c>
      <c r="L12" s="181"/>
      <c r="M12" s="174" t="s">
        <v>11</v>
      </c>
      <c r="N12" s="31" t="s">
        <v>19</v>
      </c>
    </row>
    <row r="13" spans="1:14" x14ac:dyDescent="0.35">
      <c r="B13" s="13" t="s">
        <v>30</v>
      </c>
      <c r="J13" s="9" t="s">
        <v>78</v>
      </c>
    </row>
  </sheetData>
  <mergeCells count="4">
    <mergeCell ref="B1:M1"/>
    <mergeCell ref="B4:N4"/>
    <mergeCell ref="B8:N8"/>
    <mergeCell ref="A4:A10"/>
  </mergeCells>
  <pageMargins left="0.25" right="0.25" top="0.75" bottom="0.75" header="0.3" footer="0.3"/>
  <pageSetup paperSize="9" scale="6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1"/>
  <sheetViews>
    <sheetView topLeftCell="A4" zoomScale="80" zoomScaleNormal="80" zoomScaleSheetLayoutView="100" zoomScalePageLayoutView="80" workbookViewId="0">
      <selection activeCell="L6" sqref="L6"/>
    </sheetView>
  </sheetViews>
  <sheetFormatPr defaultRowHeight="20.399999999999999" x14ac:dyDescent="0.35"/>
  <cols>
    <col min="1" max="1" width="10.6640625" customWidth="1"/>
    <col min="2" max="2" width="22.5546875" style="13" customWidth="1"/>
    <col min="3" max="3" width="7.109375" style="13" customWidth="1"/>
    <col min="4" max="4" width="7.6640625" style="13" customWidth="1"/>
    <col min="5" max="5" width="9.44140625" style="13" customWidth="1"/>
    <col min="6" max="6" width="12.88671875" style="13" customWidth="1"/>
    <col min="7" max="7" width="8" style="5" customWidth="1"/>
    <col min="8" max="8" width="11" style="9" customWidth="1"/>
    <col min="9" max="9" width="8.88671875" style="9" customWidth="1"/>
    <col min="10" max="10" width="10.5546875" style="9" customWidth="1"/>
    <col min="11" max="11" width="12" style="9" customWidth="1"/>
    <col min="12" max="12" width="16.5546875" style="5" customWidth="1"/>
    <col min="13" max="13" width="14.5546875" style="8" customWidth="1"/>
    <col min="14" max="14" width="15" customWidth="1"/>
  </cols>
  <sheetData>
    <row r="1" spans="1:16" ht="21.75" customHeight="1" x14ac:dyDescent="0.25">
      <c r="B1" s="359" t="s">
        <v>122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6" s="6" customFormat="1" ht="111.7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6" s="1" customFormat="1" ht="15.6" customHeight="1" x14ac:dyDescent="0.25">
      <c r="A3" s="4">
        <v>1</v>
      </c>
      <c r="B3" s="16">
        <v>2</v>
      </c>
      <c r="C3" s="16">
        <v>3</v>
      </c>
      <c r="D3" s="16">
        <v>4</v>
      </c>
      <c r="E3" s="16">
        <v>5</v>
      </c>
      <c r="F3" s="16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15">
        <v>12</v>
      </c>
      <c r="M3" s="17">
        <v>13</v>
      </c>
      <c r="N3" s="11">
        <v>14</v>
      </c>
    </row>
    <row r="4" spans="1:16" s="3" customFormat="1" ht="17.25" customHeight="1" x14ac:dyDescent="0.35">
      <c r="A4" s="356" t="s">
        <v>74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6" ht="54.6" customHeight="1" x14ac:dyDescent="0.25">
      <c r="A5" s="348"/>
      <c r="B5" s="167" t="s">
        <v>72</v>
      </c>
      <c r="C5" s="197" t="s">
        <v>98</v>
      </c>
      <c r="D5" s="167" t="s">
        <v>6</v>
      </c>
      <c r="E5" s="160" t="s">
        <v>7</v>
      </c>
      <c r="F5" s="160" t="s">
        <v>12</v>
      </c>
      <c r="G5" s="160" t="s">
        <v>8</v>
      </c>
      <c r="H5" s="182">
        <v>214</v>
      </c>
      <c r="I5" s="182">
        <v>205</v>
      </c>
      <c r="J5" s="154">
        <f>I5/H5</f>
        <v>0.95794392523364491</v>
      </c>
      <c r="K5" s="157">
        <f>J5</f>
        <v>0.95794392523364491</v>
      </c>
      <c r="L5" s="182"/>
      <c r="M5" s="160" t="s">
        <v>11</v>
      </c>
      <c r="N5" s="250" t="s">
        <v>19</v>
      </c>
    </row>
    <row r="6" spans="1:16" ht="42" customHeight="1" x14ac:dyDescent="0.25">
      <c r="A6" s="348"/>
      <c r="B6" s="167" t="s">
        <v>75</v>
      </c>
      <c r="C6" s="197" t="s">
        <v>98</v>
      </c>
      <c r="D6" s="167" t="s">
        <v>6</v>
      </c>
      <c r="E6" s="160" t="s">
        <v>7</v>
      </c>
      <c r="F6" s="160" t="s">
        <v>12</v>
      </c>
      <c r="G6" s="160" t="s">
        <v>8</v>
      </c>
      <c r="H6" s="160">
        <v>6</v>
      </c>
      <c r="I6" s="160">
        <v>4</v>
      </c>
      <c r="J6" s="246">
        <f t="shared" ref="J6:J7" si="0">I6/H6</f>
        <v>0.66666666666666663</v>
      </c>
      <c r="K6" s="245">
        <f t="shared" ref="K6:K8" si="1">J6</f>
        <v>0.66666666666666663</v>
      </c>
      <c r="L6" s="182" t="s">
        <v>182</v>
      </c>
      <c r="M6" s="160" t="s">
        <v>11</v>
      </c>
      <c r="N6" s="250" t="s">
        <v>18</v>
      </c>
    </row>
    <row r="7" spans="1:16" s="2" customFormat="1" ht="30" customHeight="1" x14ac:dyDescent="0.25">
      <c r="A7" s="348"/>
      <c r="B7" s="167" t="s">
        <v>73</v>
      </c>
      <c r="C7" s="197" t="s">
        <v>98</v>
      </c>
      <c r="D7" s="167" t="s">
        <v>6</v>
      </c>
      <c r="E7" s="160" t="s">
        <v>7</v>
      </c>
      <c r="F7" s="160" t="s">
        <v>12</v>
      </c>
      <c r="G7" s="160" t="s">
        <v>8</v>
      </c>
      <c r="H7" s="160">
        <v>1</v>
      </c>
      <c r="I7" s="160">
        <v>1</v>
      </c>
      <c r="J7" s="246">
        <f t="shared" si="0"/>
        <v>1</v>
      </c>
      <c r="K7" s="245">
        <f t="shared" si="1"/>
        <v>1</v>
      </c>
      <c r="L7" s="182"/>
      <c r="M7" s="160" t="s">
        <v>11</v>
      </c>
      <c r="N7" s="166" t="s">
        <v>92</v>
      </c>
    </row>
    <row r="8" spans="1:16" s="2" customFormat="1" ht="51" customHeight="1" x14ac:dyDescent="0.25">
      <c r="A8" s="348"/>
      <c r="B8" s="167" t="s">
        <v>96</v>
      </c>
      <c r="C8" s="197" t="s">
        <v>98</v>
      </c>
      <c r="D8" s="167" t="s">
        <v>6</v>
      </c>
      <c r="E8" s="160" t="s">
        <v>7</v>
      </c>
      <c r="F8" s="160" t="s">
        <v>12</v>
      </c>
      <c r="G8" s="160" t="s">
        <v>8</v>
      </c>
      <c r="H8" s="160">
        <v>11</v>
      </c>
      <c r="I8" s="160">
        <v>13</v>
      </c>
      <c r="J8" s="246">
        <v>1.1000000000000001</v>
      </c>
      <c r="K8" s="245">
        <f t="shared" si="1"/>
        <v>1.1000000000000001</v>
      </c>
      <c r="L8" s="182"/>
      <c r="M8" s="160" t="s">
        <v>11</v>
      </c>
      <c r="N8" s="166" t="s">
        <v>92</v>
      </c>
    </row>
    <row r="9" spans="1:16" s="2" customFormat="1" ht="21" customHeight="1" x14ac:dyDescent="0.25">
      <c r="A9" s="348"/>
      <c r="B9" s="284" t="s">
        <v>27</v>
      </c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6"/>
    </row>
    <row r="10" spans="1:16" s="2" customFormat="1" ht="121.5" customHeight="1" x14ac:dyDescent="0.25">
      <c r="A10" s="348"/>
      <c r="B10" s="167" t="s">
        <v>171</v>
      </c>
      <c r="C10" s="197" t="s">
        <v>99</v>
      </c>
      <c r="D10" s="167" t="s">
        <v>6</v>
      </c>
      <c r="E10" s="197" t="s">
        <v>7</v>
      </c>
      <c r="F10" s="197" t="s">
        <v>17</v>
      </c>
      <c r="G10" s="197" t="s">
        <v>8</v>
      </c>
      <c r="H10" s="197">
        <v>72</v>
      </c>
      <c r="I10" s="197">
        <v>66</v>
      </c>
      <c r="J10" s="196">
        <f>I10/H10</f>
        <v>0.91666666666666663</v>
      </c>
      <c r="K10" s="203">
        <f>J10</f>
        <v>0.91666666666666663</v>
      </c>
      <c r="L10" s="182"/>
      <c r="M10" s="197" t="s">
        <v>11</v>
      </c>
      <c r="N10" s="250" t="s">
        <v>19</v>
      </c>
    </row>
    <row r="11" spans="1:16" ht="89.25" customHeight="1" x14ac:dyDescent="0.25">
      <c r="A11" s="348"/>
      <c r="B11" s="167" t="s">
        <v>169</v>
      </c>
      <c r="C11" s="197" t="s">
        <v>99</v>
      </c>
      <c r="D11" s="160" t="s">
        <v>6</v>
      </c>
      <c r="E11" s="160" t="s">
        <v>7</v>
      </c>
      <c r="F11" s="160" t="s">
        <v>17</v>
      </c>
      <c r="G11" s="160" t="s">
        <v>8</v>
      </c>
      <c r="H11" s="160">
        <v>36</v>
      </c>
      <c r="I11" s="160">
        <v>36</v>
      </c>
      <c r="J11" s="154">
        <f>I11/H11</f>
        <v>1</v>
      </c>
      <c r="K11" s="158">
        <f>J11</f>
        <v>1</v>
      </c>
      <c r="L11" s="182"/>
      <c r="M11" s="160" t="s">
        <v>11</v>
      </c>
      <c r="N11" s="166" t="s">
        <v>92</v>
      </c>
    </row>
    <row r="12" spans="1:16" ht="67.5" customHeight="1" x14ac:dyDescent="0.25">
      <c r="A12" s="348"/>
      <c r="B12" s="167" t="s">
        <v>172</v>
      </c>
      <c r="C12" s="197" t="s">
        <v>99</v>
      </c>
      <c r="D12" s="167" t="s">
        <v>6</v>
      </c>
      <c r="E12" s="160" t="s">
        <v>7</v>
      </c>
      <c r="F12" s="160" t="s">
        <v>17</v>
      </c>
      <c r="G12" s="160" t="s">
        <v>8</v>
      </c>
      <c r="H12" s="160">
        <v>1</v>
      </c>
      <c r="I12" s="160">
        <v>1</v>
      </c>
      <c r="J12" s="223">
        <f>I12/H12</f>
        <v>1</v>
      </c>
      <c r="K12" s="163">
        <f>J12</f>
        <v>1</v>
      </c>
      <c r="L12" s="182"/>
      <c r="M12" s="160" t="s">
        <v>11</v>
      </c>
      <c r="N12" s="166" t="s">
        <v>92</v>
      </c>
    </row>
    <row r="13" spans="1:16" ht="123.75" customHeight="1" x14ac:dyDescent="0.25">
      <c r="A13" s="313"/>
      <c r="B13" s="43" t="s">
        <v>173</v>
      </c>
      <c r="C13" s="174" t="s">
        <v>99</v>
      </c>
      <c r="D13" s="43" t="s">
        <v>6</v>
      </c>
      <c r="E13" s="174" t="s">
        <v>7</v>
      </c>
      <c r="F13" s="174" t="s">
        <v>17</v>
      </c>
      <c r="G13" s="174" t="s">
        <v>8</v>
      </c>
      <c r="H13" s="174">
        <v>123</v>
      </c>
      <c r="I13" s="174">
        <v>120</v>
      </c>
      <c r="J13" s="97">
        <f>I13/H13</f>
        <v>0.97560975609756095</v>
      </c>
      <c r="K13" s="200">
        <f>J13</f>
        <v>0.97560975609756095</v>
      </c>
      <c r="L13" s="181" t="s">
        <v>78</v>
      </c>
      <c r="M13" s="174" t="s">
        <v>11</v>
      </c>
      <c r="N13" s="31" t="s">
        <v>19</v>
      </c>
      <c r="O13" s="59"/>
      <c r="P13" s="59"/>
    </row>
    <row r="14" spans="1:16" ht="13.2" x14ac:dyDescent="0.25">
      <c r="B14" s="284" t="s">
        <v>86</v>
      </c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6"/>
    </row>
    <row r="15" spans="1:16" ht="33" customHeight="1" x14ac:dyDescent="0.25">
      <c r="B15" s="314" t="s">
        <v>175</v>
      </c>
      <c r="C15" s="319" t="s">
        <v>101</v>
      </c>
      <c r="D15" s="319" t="s">
        <v>6</v>
      </c>
      <c r="E15" s="319" t="s">
        <v>7</v>
      </c>
      <c r="F15" s="34" t="s">
        <v>115</v>
      </c>
      <c r="G15" s="34" t="s">
        <v>116</v>
      </c>
      <c r="H15" s="243">
        <v>480</v>
      </c>
      <c r="I15" s="243">
        <v>480</v>
      </c>
      <c r="J15" s="173">
        <f t="shared" ref="J15:J20" si="2">I15/H15</f>
        <v>1</v>
      </c>
      <c r="K15" s="358">
        <f>(J15+J16)/2</f>
        <v>1</v>
      </c>
      <c r="L15" s="320"/>
      <c r="M15" s="33" t="s">
        <v>139</v>
      </c>
      <c r="N15" s="366" t="s">
        <v>92</v>
      </c>
    </row>
    <row r="16" spans="1:16" ht="74.25" customHeight="1" x14ac:dyDescent="0.25">
      <c r="B16" s="315"/>
      <c r="C16" s="319"/>
      <c r="D16" s="319"/>
      <c r="E16" s="319"/>
      <c r="F16" s="34" t="s">
        <v>17</v>
      </c>
      <c r="G16" s="34" t="s">
        <v>8</v>
      </c>
      <c r="H16" s="243">
        <v>12</v>
      </c>
      <c r="I16" s="243">
        <v>12</v>
      </c>
      <c r="J16" s="173">
        <f t="shared" si="2"/>
        <v>1</v>
      </c>
      <c r="K16" s="373"/>
      <c r="L16" s="345"/>
      <c r="M16" s="247" t="s">
        <v>149</v>
      </c>
      <c r="N16" s="367"/>
    </row>
    <row r="17" spans="2:14" ht="33" customHeight="1" x14ac:dyDescent="0.25">
      <c r="B17" s="314" t="s">
        <v>174</v>
      </c>
      <c r="C17" s="319" t="s">
        <v>101</v>
      </c>
      <c r="D17" s="319" t="s">
        <v>6</v>
      </c>
      <c r="E17" s="319" t="s">
        <v>7</v>
      </c>
      <c r="F17" s="34" t="s">
        <v>115</v>
      </c>
      <c r="G17" s="34" t="s">
        <v>116</v>
      </c>
      <c r="H17" s="243">
        <v>600</v>
      </c>
      <c r="I17" s="243">
        <v>600</v>
      </c>
      <c r="J17" s="173">
        <f t="shared" si="2"/>
        <v>1</v>
      </c>
      <c r="K17" s="358">
        <f>(J17+J18)/2</f>
        <v>1</v>
      </c>
      <c r="L17" s="320"/>
      <c r="M17" s="33" t="s">
        <v>139</v>
      </c>
      <c r="N17" s="366" t="s">
        <v>92</v>
      </c>
    </row>
    <row r="18" spans="2:14" ht="72.75" customHeight="1" x14ac:dyDescent="0.25">
      <c r="B18" s="315"/>
      <c r="C18" s="319"/>
      <c r="D18" s="319"/>
      <c r="E18" s="319"/>
      <c r="F18" s="34" t="s">
        <v>17</v>
      </c>
      <c r="G18" s="34" t="s">
        <v>8</v>
      </c>
      <c r="H18" s="243">
        <v>15</v>
      </c>
      <c r="I18" s="243">
        <v>15</v>
      </c>
      <c r="J18" s="173">
        <f t="shared" si="2"/>
        <v>1</v>
      </c>
      <c r="K18" s="373"/>
      <c r="L18" s="345"/>
      <c r="M18" s="247" t="s">
        <v>149</v>
      </c>
      <c r="N18" s="367"/>
    </row>
    <row r="19" spans="2:14" ht="30.75" customHeight="1" x14ac:dyDescent="0.25">
      <c r="B19" s="314" t="s">
        <v>118</v>
      </c>
      <c r="C19" s="319" t="s">
        <v>101</v>
      </c>
      <c r="D19" s="319" t="s">
        <v>6</v>
      </c>
      <c r="E19" s="319" t="s">
        <v>7</v>
      </c>
      <c r="F19" s="34" t="s">
        <v>115</v>
      </c>
      <c r="G19" s="34" t="s">
        <v>116</v>
      </c>
      <c r="H19" s="243">
        <v>800</v>
      </c>
      <c r="I19" s="243">
        <v>800</v>
      </c>
      <c r="J19" s="173">
        <f t="shared" si="2"/>
        <v>1</v>
      </c>
      <c r="K19" s="358">
        <f>(J19+J20)/2</f>
        <v>1</v>
      </c>
      <c r="L19" s="320"/>
      <c r="M19" s="33" t="s">
        <v>139</v>
      </c>
      <c r="N19" s="366" t="s">
        <v>92</v>
      </c>
    </row>
    <row r="20" spans="2:14" ht="75.75" customHeight="1" x14ac:dyDescent="0.25">
      <c r="B20" s="315"/>
      <c r="C20" s="319"/>
      <c r="D20" s="319"/>
      <c r="E20" s="319"/>
      <c r="F20" s="34" t="s">
        <v>17</v>
      </c>
      <c r="G20" s="34" t="s">
        <v>8</v>
      </c>
      <c r="H20" s="243">
        <v>20</v>
      </c>
      <c r="I20" s="243">
        <v>20</v>
      </c>
      <c r="J20" s="173">
        <f t="shared" si="2"/>
        <v>1</v>
      </c>
      <c r="K20" s="373"/>
      <c r="L20" s="345"/>
      <c r="M20" s="174" t="s">
        <v>149</v>
      </c>
      <c r="N20" s="367"/>
    </row>
    <row r="21" spans="2:14" x14ac:dyDescent="0.35">
      <c r="B21" s="13" t="s">
        <v>30</v>
      </c>
    </row>
  </sheetData>
  <mergeCells count="26">
    <mergeCell ref="N15:N16"/>
    <mergeCell ref="B15:B16"/>
    <mergeCell ref="C15:C16"/>
    <mergeCell ref="D15:D16"/>
    <mergeCell ref="E15:E16"/>
    <mergeCell ref="L15:L16"/>
    <mergeCell ref="K15:K16"/>
    <mergeCell ref="N17:N18"/>
    <mergeCell ref="N19:N20"/>
    <mergeCell ref="B17:B18"/>
    <mergeCell ref="C17:C18"/>
    <mergeCell ref="D17:D18"/>
    <mergeCell ref="E17:E18"/>
    <mergeCell ref="L17:L18"/>
    <mergeCell ref="B19:B20"/>
    <mergeCell ref="C19:C20"/>
    <mergeCell ref="D19:D20"/>
    <mergeCell ref="E19:E20"/>
    <mergeCell ref="L19:L20"/>
    <mergeCell ref="K17:K18"/>
    <mergeCell ref="K19:K20"/>
    <mergeCell ref="B1:M1"/>
    <mergeCell ref="B4:N4"/>
    <mergeCell ref="B9:N9"/>
    <mergeCell ref="A4:A13"/>
    <mergeCell ref="B14:N14"/>
  </mergeCells>
  <pageMargins left="0.25" right="0.25" top="0.75" bottom="0.75" header="0.3" footer="0.3"/>
  <pageSetup paperSize="9" scale="6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3"/>
  <sheetViews>
    <sheetView topLeftCell="A7" zoomScale="90" zoomScaleNormal="90" zoomScaleSheetLayoutView="100" zoomScalePageLayoutView="80" workbookViewId="0">
      <selection activeCell="J9" sqref="J9"/>
    </sheetView>
  </sheetViews>
  <sheetFormatPr defaultRowHeight="20.399999999999999" x14ac:dyDescent="0.35"/>
  <cols>
    <col min="1" max="1" width="14.109375" customWidth="1"/>
    <col min="2" max="2" width="23" style="13" customWidth="1"/>
    <col min="3" max="3" width="8" style="13" customWidth="1"/>
    <col min="4" max="4" width="7.6640625" style="13" customWidth="1"/>
    <col min="5" max="5" width="12.5546875" style="13" customWidth="1"/>
    <col min="6" max="6" width="12.33203125" style="13" customWidth="1"/>
    <col min="7" max="7" width="8" style="5" customWidth="1"/>
    <col min="8" max="8" width="10.88671875" style="9" customWidth="1"/>
    <col min="9" max="9" width="8.88671875" style="9" customWidth="1"/>
    <col min="10" max="10" width="11.88671875" style="9" customWidth="1"/>
    <col min="11" max="11" width="10.6640625" style="9" customWidth="1"/>
    <col min="12" max="12" width="16.44140625" style="5" customWidth="1"/>
    <col min="13" max="13" width="14.5546875" style="8" customWidth="1"/>
    <col min="14" max="14" width="15.6640625" customWidth="1"/>
  </cols>
  <sheetData>
    <row r="1" spans="1:14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4" s="6" customFormat="1" ht="124.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4" s="1" customFormat="1" ht="15.6" customHeight="1" x14ac:dyDescent="0.25">
      <c r="A3" s="4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11">
        <v>14</v>
      </c>
    </row>
    <row r="4" spans="1:14" s="3" customFormat="1" ht="13.5" customHeight="1" x14ac:dyDescent="0.35">
      <c r="A4" s="317" t="s">
        <v>76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ht="39" customHeight="1" x14ac:dyDescent="0.25">
      <c r="A5" s="318"/>
      <c r="B5" s="214" t="s">
        <v>33</v>
      </c>
      <c r="C5" s="165" t="s">
        <v>98</v>
      </c>
      <c r="D5" s="165" t="s">
        <v>6</v>
      </c>
      <c r="E5" s="149" t="s">
        <v>7</v>
      </c>
      <c r="F5" s="149" t="s">
        <v>12</v>
      </c>
      <c r="G5" s="149" t="s">
        <v>8</v>
      </c>
      <c r="H5" s="162">
        <v>192.5</v>
      </c>
      <c r="I5" s="146">
        <v>196</v>
      </c>
      <c r="J5" s="154">
        <f>I5/H5</f>
        <v>1.0181818181818181</v>
      </c>
      <c r="K5" s="157">
        <f>J5</f>
        <v>1.0181818181818181</v>
      </c>
      <c r="L5" s="182"/>
      <c r="M5" s="160" t="s">
        <v>11</v>
      </c>
      <c r="N5" s="166" t="s">
        <v>90</v>
      </c>
    </row>
    <row r="6" spans="1:14" s="2" customFormat="1" ht="39.75" customHeight="1" x14ac:dyDescent="0.25">
      <c r="A6" s="318"/>
      <c r="B6" s="63" t="s">
        <v>43</v>
      </c>
      <c r="C6" s="176" t="s">
        <v>98</v>
      </c>
      <c r="D6" s="176" t="s">
        <v>6</v>
      </c>
      <c r="E6" s="153" t="s">
        <v>7</v>
      </c>
      <c r="F6" s="153" t="s">
        <v>12</v>
      </c>
      <c r="G6" s="153" t="s">
        <v>8</v>
      </c>
      <c r="H6" s="153">
        <v>3.5</v>
      </c>
      <c r="I6" s="153">
        <v>4</v>
      </c>
      <c r="J6" s="246">
        <v>1.1000000000000001</v>
      </c>
      <c r="K6" s="245">
        <f t="shared" ref="K6:K7" si="0">J6</f>
        <v>1.1000000000000001</v>
      </c>
      <c r="L6" s="182"/>
      <c r="M6" s="160" t="s">
        <v>11</v>
      </c>
      <c r="N6" s="166" t="s">
        <v>90</v>
      </c>
    </row>
    <row r="7" spans="1:14" ht="41.25" customHeight="1" x14ac:dyDescent="0.25">
      <c r="A7" s="318"/>
      <c r="B7" s="63" t="s">
        <v>84</v>
      </c>
      <c r="C7" s="176" t="s">
        <v>98</v>
      </c>
      <c r="D7" s="176" t="s">
        <v>6</v>
      </c>
      <c r="E7" s="153" t="s">
        <v>7</v>
      </c>
      <c r="F7" s="153" t="s">
        <v>12</v>
      </c>
      <c r="G7" s="153" t="s">
        <v>8</v>
      </c>
      <c r="H7" s="153">
        <v>8</v>
      </c>
      <c r="I7" s="153">
        <v>11</v>
      </c>
      <c r="J7" s="246">
        <v>1.1000000000000001</v>
      </c>
      <c r="K7" s="245">
        <f t="shared" si="0"/>
        <v>1.1000000000000001</v>
      </c>
      <c r="L7" s="182"/>
      <c r="M7" s="160" t="s">
        <v>11</v>
      </c>
      <c r="N7" s="166" t="s">
        <v>90</v>
      </c>
    </row>
    <row r="8" spans="1:14" ht="20.25" customHeight="1" x14ac:dyDescent="0.25">
      <c r="A8" s="318"/>
      <c r="B8" s="284" t="s">
        <v>27</v>
      </c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6"/>
    </row>
    <row r="9" spans="1:14" ht="81" customHeight="1" x14ac:dyDescent="0.25">
      <c r="A9" s="318"/>
      <c r="B9" s="214" t="s">
        <v>176</v>
      </c>
      <c r="C9" s="165" t="s">
        <v>99</v>
      </c>
      <c r="D9" s="165" t="s">
        <v>6</v>
      </c>
      <c r="E9" s="149" t="s">
        <v>7</v>
      </c>
      <c r="F9" s="149" t="s">
        <v>17</v>
      </c>
      <c r="G9" s="149" t="s">
        <v>8</v>
      </c>
      <c r="H9" s="153">
        <v>33</v>
      </c>
      <c r="I9" s="153">
        <v>39</v>
      </c>
      <c r="J9" s="154">
        <v>1.1000000000000001</v>
      </c>
      <c r="K9" s="163">
        <f>J9</f>
        <v>1.1000000000000001</v>
      </c>
      <c r="L9" s="182"/>
      <c r="M9" s="224" t="s">
        <v>11</v>
      </c>
      <c r="N9" s="250" t="s">
        <v>90</v>
      </c>
    </row>
    <row r="10" spans="1:14" ht="83.25" customHeight="1" x14ac:dyDescent="0.25">
      <c r="A10" s="313"/>
      <c r="B10" s="214" t="s">
        <v>160</v>
      </c>
      <c r="C10" s="165" t="s">
        <v>99</v>
      </c>
      <c r="D10" s="165" t="s">
        <v>6</v>
      </c>
      <c r="E10" s="149" t="s">
        <v>7</v>
      </c>
      <c r="F10" s="149" t="s">
        <v>17</v>
      </c>
      <c r="G10" s="149" t="s">
        <v>8</v>
      </c>
      <c r="H10" s="153">
        <v>12.5</v>
      </c>
      <c r="I10" s="153">
        <v>14</v>
      </c>
      <c r="J10" s="154">
        <v>1.1000000000000001</v>
      </c>
      <c r="K10" s="163">
        <f>J10</f>
        <v>1.1000000000000001</v>
      </c>
      <c r="L10" s="182"/>
      <c r="M10" s="160" t="s">
        <v>11</v>
      </c>
      <c r="N10" s="250" t="s">
        <v>90</v>
      </c>
    </row>
    <row r="11" spans="1:14" ht="66" customHeight="1" x14ac:dyDescent="0.25">
      <c r="A11" s="313"/>
      <c r="B11" s="222" t="s">
        <v>177</v>
      </c>
      <c r="C11" s="175" t="s">
        <v>99</v>
      </c>
      <c r="D11" s="149" t="s">
        <v>6</v>
      </c>
      <c r="E11" s="149" t="s">
        <v>7</v>
      </c>
      <c r="F11" s="149" t="s">
        <v>17</v>
      </c>
      <c r="G11" s="149" t="s">
        <v>8</v>
      </c>
      <c r="H11" s="153">
        <v>3.5</v>
      </c>
      <c r="I11" s="153">
        <v>4</v>
      </c>
      <c r="J11" s="259">
        <v>1.1000000000000001</v>
      </c>
      <c r="K11" s="163">
        <f>J11</f>
        <v>1.1000000000000001</v>
      </c>
      <c r="L11" s="182"/>
      <c r="M11" s="160" t="s">
        <v>11</v>
      </c>
      <c r="N11" s="250" t="s">
        <v>90</v>
      </c>
    </row>
    <row r="12" spans="1:14" ht="79.5" customHeight="1" x14ac:dyDescent="0.25">
      <c r="A12" s="59"/>
      <c r="B12" s="214" t="s">
        <v>178</v>
      </c>
      <c r="C12" s="165" t="s">
        <v>99</v>
      </c>
      <c r="D12" s="165" t="s">
        <v>6</v>
      </c>
      <c r="E12" s="165" t="s">
        <v>7</v>
      </c>
      <c r="F12" s="165" t="s">
        <v>17</v>
      </c>
      <c r="G12" s="165" t="s">
        <v>8</v>
      </c>
      <c r="H12" s="41">
        <v>155</v>
      </c>
      <c r="I12" s="41">
        <v>154</v>
      </c>
      <c r="J12" s="97">
        <f>I12/H12</f>
        <v>0.99354838709677418</v>
      </c>
      <c r="K12" s="161">
        <f>J12</f>
        <v>0.99354838709677418</v>
      </c>
      <c r="L12" s="181"/>
      <c r="M12" s="174" t="s">
        <v>11</v>
      </c>
      <c r="N12" s="31" t="s">
        <v>108</v>
      </c>
    </row>
    <row r="13" spans="1:14" x14ac:dyDescent="0.35">
      <c r="B13" s="13" t="s">
        <v>30</v>
      </c>
    </row>
  </sheetData>
  <mergeCells count="4">
    <mergeCell ref="B1:M1"/>
    <mergeCell ref="B4:N4"/>
    <mergeCell ref="A4:A11"/>
    <mergeCell ref="B8:N8"/>
  </mergeCells>
  <pageMargins left="0.25" right="0.25" top="0.75" bottom="0.75" header="0.3" footer="0.3"/>
  <pageSetup paperSize="9" scale="6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4"/>
  <sheetViews>
    <sheetView tabSelected="1" topLeftCell="A7" zoomScaleSheetLayoutView="100" zoomScalePageLayoutView="80" workbookViewId="0">
      <selection activeCell="L13" sqref="L13"/>
    </sheetView>
  </sheetViews>
  <sheetFormatPr defaultRowHeight="20.399999999999999" x14ac:dyDescent="0.35"/>
  <cols>
    <col min="1" max="1" width="11" customWidth="1"/>
    <col min="2" max="2" width="29" style="13" customWidth="1"/>
    <col min="3" max="3" width="7.5546875" style="13" customWidth="1"/>
    <col min="4" max="4" width="7.6640625" style="13" customWidth="1"/>
    <col min="5" max="5" width="11.88671875" style="13" customWidth="1"/>
    <col min="6" max="6" width="13.44140625" style="13" customWidth="1"/>
    <col min="7" max="7" width="10.88671875" style="5" customWidth="1"/>
    <col min="8" max="8" width="7.88671875" style="9" customWidth="1"/>
    <col min="9" max="9" width="8.88671875" style="9" customWidth="1"/>
    <col min="10" max="10" width="9" style="9" customWidth="1"/>
    <col min="11" max="11" width="12.44140625" style="9" customWidth="1"/>
    <col min="12" max="12" width="14.88671875" style="5" customWidth="1"/>
    <col min="13" max="13" width="16.33203125" style="8" customWidth="1"/>
    <col min="14" max="14" width="16.109375" customWidth="1"/>
  </cols>
  <sheetData>
    <row r="1" spans="1:15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5" s="6" customFormat="1" ht="129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5" s="1" customFormat="1" ht="15.6" customHeight="1" x14ac:dyDescent="0.25">
      <c r="A3" s="4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11">
        <v>14</v>
      </c>
    </row>
    <row r="4" spans="1:15" s="3" customFormat="1" ht="18.75" customHeight="1" x14ac:dyDescent="0.35">
      <c r="A4" s="360" t="s">
        <v>77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5" ht="34.5" customHeight="1" x14ac:dyDescent="0.25">
      <c r="A5" s="361"/>
      <c r="B5" s="65" t="s">
        <v>33</v>
      </c>
      <c r="C5" s="194" t="s">
        <v>98</v>
      </c>
      <c r="D5" s="66" t="s">
        <v>6</v>
      </c>
      <c r="E5" s="66" t="s">
        <v>7</v>
      </c>
      <c r="F5" s="66" t="s">
        <v>12</v>
      </c>
      <c r="G5" s="66" t="s">
        <v>8</v>
      </c>
      <c r="H5" s="77">
        <v>125</v>
      </c>
      <c r="I5" s="77">
        <v>113</v>
      </c>
      <c r="J5" s="94">
        <f>I5/H5</f>
        <v>0.90400000000000003</v>
      </c>
      <c r="K5" s="78">
        <f>J5</f>
        <v>0.90400000000000003</v>
      </c>
      <c r="L5" s="95"/>
      <c r="M5" s="96" t="s">
        <v>11</v>
      </c>
      <c r="N5" s="134" t="s">
        <v>112</v>
      </c>
    </row>
    <row r="6" spans="1:15" ht="36.75" customHeight="1" x14ac:dyDescent="0.25">
      <c r="A6" s="361"/>
      <c r="B6" s="65" t="s">
        <v>34</v>
      </c>
      <c r="C6" s="194" t="s">
        <v>98</v>
      </c>
      <c r="D6" s="66" t="s">
        <v>6</v>
      </c>
      <c r="E6" s="66" t="s">
        <v>7</v>
      </c>
      <c r="F6" s="66" t="s">
        <v>12</v>
      </c>
      <c r="G6" s="66" t="s">
        <v>8</v>
      </c>
      <c r="H6" s="77">
        <v>4</v>
      </c>
      <c r="I6" s="77">
        <v>4</v>
      </c>
      <c r="J6" s="178">
        <f t="shared" ref="J6:J7" si="0">I6/H6</f>
        <v>1</v>
      </c>
      <c r="K6" s="78">
        <f t="shared" ref="K6:K13" si="1">J6</f>
        <v>1</v>
      </c>
      <c r="L6" s="57"/>
      <c r="M6" s="96" t="s">
        <v>11</v>
      </c>
      <c r="N6" s="134" t="s">
        <v>92</v>
      </c>
    </row>
    <row r="7" spans="1:15" ht="36" customHeight="1" x14ac:dyDescent="0.25">
      <c r="A7" s="361"/>
      <c r="B7" s="159" t="s">
        <v>35</v>
      </c>
      <c r="C7" s="194" t="s">
        <v>98</v>
      </c>
      <c r="D7" s="149" t="s">
        <v>6</v>
      </c>
      <c r="E7" s="149" t="s">
        <v>7</v>
      </c>
      <c r="F7" s="149" t="s">
        <v>12</v>
      </c>
      <c r="G7" s="149" t="s">
        <v>8</v>
      </c>
      <c r="H7" s="160">
        <v>2</v>
      </c>
      <c r="I7" s="160">
        <v>2</v>
      </c>
      <c r="J7" s="178">
        <f t="shared" si="0"/>
        <v>1</v>
      </c>
      <c r="K7" s="78">
        <f t="shared" si="1"/>
        <v>1</v>
      </c>
      <c r="L7" s="177"/>
      <c r="M7" s="152" t="s">
        <v>11</v>
      </c>
      <c r="N7" s="134" t="s">
        <v>92</v>
      </c>
    </row>
    <row r="8" spans="1:15" ht="36" customHeight="1" x14ac:dyDescent="0.25">
      <c r="A8" s="361"/>
      <c r="B8" s="65" t="s">
        <v>85</v>
      </c>
      <c r="C8" s="194" t="s">
        <v>98</v>
      </c>
      <c r="D8" s="66" t="s">
        <v>6</v>
      </c>
      <c r="E8" s="66" t="s">
        <v>7</v>
      </c>
      <c r="F8" s="66" t="s">
        <v>12</v>
      </c>
      <c r="G8" s="66" t="s">
        <v>8</v>
      </c>
      <c r="H8" s="77">
        <v>8</v>
      </c>
      <c r="I8" s="77">
        <v>11</v>
      </c>
      <c r="J8" s="178">
        <v>1.1000000000000001</v>
      </c>
      <c r="K8" s="78">
        <f t="shared" si="1"/>
        <v>1.1000000000000001</v>
      </c>
      <c r="L8" s="95" t="s">
        <v>78</v>
      </c>
      <c r="M8" s="96" t="s">
        <v>11</v>
      </c>
      <c r="N8" s="134" t="s">
        <v>92</v>
      </c>
    </row>
    <row r="9" spans="1:15" ht="18" customHeight="1" x14ac:dyDescent="0.25">
      <c r="A9" s="361"/>
      <c r="B9" s="290" t="s">
        <v>27</v>
      </c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2"/>
    </row>
    <row r="10" spans="1:15" ht="83.25" customHeight="1" x14ac:dyDescent="0.25">
      <c r="A10" s="361"/>
      <c r="B10" s="242" t="s">
        <v>158</v>
      </c>
      <c r="C10" s="194" t="s">
        <v>99</v>
      </c>
      <c r="D10" s="66" t="s">
        <v>6</v>
      </c>
      <c r="E10" s="66" t="s">
        <v>7</v>
      </c>
      <c r="F10" s="66" t="s">
        <v>17</v>
      </c>
      <c r="G10" s="66" t="s">
        <v>8</v>
      </c>
      <c r="H10" s="77">
        <v>24</v>
      </c>
      <c r="I10" s="77">
        <v>21</v>
      </c>
      <c r="J10" s="178">
        <f t="shared" ref="J10:J13" si="2">I10/H10</f>
        <v>0.875</v>
      </c>
      <c r="K10" s="78">
        <f t="shared" si="1"/>
        <v>0.875</v>
      </c>
      <c r="L10" s="95" t="s">
        <v>182</v>
      </c>
      <c r="M10" s="96" t="s">
        <v>11</v>
      </c>
      <c r="N10" s="134" t="s">
        <v>113</v>
      </c>
      <c r="O10" s="62" t="s">
        <v>78</v>
      </c>
    </row>
    <row r="11" spans="1:15" ht="71.25" customHeight="1" x14ac:dyDescent="0.25">
      <c r="A11" s="361"/>
      <c r="B11" s="242" t="s">
        <v>152</v>
      </c>
      <c r="C11" s="194" t="s">
        <v>99</v>
      </c>
      <c r="D11" s="66" t="s">
        <v>6</v>
      </c>
      <c r="E11" s="66" t="s">
        <v>7</v>
      </c>
      <c r="F11" s="66" t="s">
        <v>17</v>
      </c>
      <c r="G11" s="66" t="s">
        <v>8</v>
      </c>
      <c r="H11" s="77">
        <v>15</v>
      </c>
      <c r="I11" s="77">
        <v>10</v>
      </c>
      <c r="J11" s="178">
        <f t="shared" si="2"/>
        <v>0.66666666666666663</v>
      </c>
      <c r="K11" s="78">
        <f t="shared" si="1"/>
        <v>0.66666666666666663</v>
      </c>
      <c r="L11" s="95" t="s">
        <v>182</v>
      </c>
      <c r="M11" s="96" t="s">
        <v>11</v>
      </c>
      <c r="N11" s="134" t="s">
        <v>113</v>
      </c>
    </row>
    <row r="12" spans="1:15" ht="48.75" customHeight="1" x14ac:dyDescent="0.25">
      <c r="B12" s="242" t="s">
        <v>165</v>
      </c>
      <c r="C12" s="194" t="s">
        <v>99</v>
      </c>
      <c r="D12" s="66" t="s">
        <v>6</v>
      </c>
      <c r="E12" s="66" t="s">
        <v>7</v>
      </c>
      <c r="F12" s="66" t="s">
        <v>17</v>
      </c>
      <c r="G12" s="66" t="s">
        <v>8</v>
      </c>
      <c r="H12" s="77">
        <v>2</v>
      </c>
      <c r="I12" s="77">
        <v>2</v>
      </c>
      <c r="J12" s="178">
        <f t="shared" si="2"/>
        <v>1</v>
      </c>
      <c r="K12" s="78">
        <f t="shared" si="1"/>
        <v>1</v>
      </c>
      <c r="L12" s="95"/>
      <c r="M12" s="96" t="s">
        <v>11</v>
      </c>
      <c r="N12" s="134" t="s">
        <v>92</v>
      </c>
    </row>
    <row r="13" spans="1:15" ht="81" customHeight="1" x14ac:dyDescent="0.25">
      <c r="B13" s="214" t="s">
        <v>121</v>
      </c>
      <c r="C13" s="192" t="s">
        <v>99</v>
      </c>
      <c r="D13" s="165" t="s">
        <v>6</v>
      </c>
      <c r="E13" s="165" t="s">
        <v>7</v>
      </c>
      <c r="F13" s="165" t="s">
        <v>17</v>
      </c>
      <c r="G13" s="165" t="s">
        <v>8</v>
      </c>
      <c r="H13" s="174">
        <v>98</v>
      </c>
      <c r="I13" s="174">
        <v>97</v>
      </c>
      <c r="J13" s="186">
        <f t="shared" si="2"/>
        <v>0.98979591836734693</v>
      </c>
      <c r="K13" s="78">
        <f t="shared" si="1"/>
        <v>0.98979591836734693</v>
      </c>
      <c r="L13" s="187" t="s">
        <v>78</v>
      </c>
      <c r="M13" s="35" t="s">
        <v>11</v>
      </c>
      <c r="N13" s="134" t="s">
        <v>112</v>
      </c>
    </row>
    <row r="14" spans="1:15" x14ac:dyDescent="0.35">
      <c r="B14" s="13" t="s">
        <v>30</v>
      </c>
    </row>
  </sheetData>
  <mergeCells count="4">
    <mergeCell ref="A4:A11"/>
    <mergeCell ref="B9:N9"/>
    <mergeCell ref="B1:M1"/>
    <mergeCell ref="B4:N4"/>
  </mergeCells>
  <pageMargins left="0.25" right="0.25" top="0.75" bottom="0.75" header="0.3" footer="0.3"/>
  <pageSetup paperSize="9" scale="6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5"/>
  <sheetViews>
    <sheetView topLeftCell="A7" zoomScale="110" zoomScaleNormal="110" zoomScaleSheetLayoutView="100" zoomScalePageLayoutView="80" workbookViewId="0">
      <selection activeCell="J7" sqref="J7"/>
    </sheetView>
  </sheetViews>
  <sheetFormatPr defaultRowHeight="20.399999999999999" x14ac:dyDescent="0.35"/>
  <cols>
    <col min="1" max="1" width="11.6640625" customWidth="1"/>
    <col min="2" max="2" width="22.44140625" style="13" customWidth="1"/>
    <col min="3" max="3" width="8" style="13" customWidth="1"/>
    <col min="4" max="4" width="7.6640625" style="13" customWidth="1"/>
    <col min="5" max="5" width="14.33203125" style="13" customWidth="1"/>
    <col min="6" max="6" width="15.44140625" style="13" customWidth="1"/>
    <col min="7" max="7" width="8" style="5" customWidth="1"/>
    <col min="8" max="8" width="10.88671875" style="9" customWidth="1"/>
    <col min="9" max="9" width="8.88671875" style="9" customWidth="1"/>
    <col min="10" max="10" width="10.33203125" style="9" customWidth="1"/>
    <col min="11" max="11" width="13.33203125" style="9" customWidth="1"/>
    <col min="12" max="12" width="14.88671875" style="5" customWidth="1"/>
    <col min="13" max="13" width="16.88671875" style="8" customWidth="1"/>
    <col min="14" max="14" width="14.6640625" customWidth="1"/>
  </cols>
  <sheetData>
    <row r="1" spans="1:14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4" s="6" customFormat="1" ht="111.75" customHeight="1" x14ac:dyDescent="0.2">
      <c r="A2" s="42" t="s">
        <v>32</v>
      </c>
      <c r="B2" s="42" t="s">
        <v>0</v>
      </c>
      <c r="C2" s="165" t="s">
        <v>97</v>
      </c>
      <c r="D2" s="42" t="s">
        <v>1</v>
      </c>
      <c r="E2" s="42" t="s">
        <v>2</v>
      </c>
      <c r="F2" s="42" t="s">
        <v>3</v>
      </c>
      <c r="G2" s="42" t="s">
        <v>4</v>
      </c>
      <c r="H2" s="42" t="s">
        <v>10</v>
      </c>
      <c r="I2" s="42" t="s">
        <v>20</v>
      </c>
      <c r="J2" s="42" t="s">
        <v>14</v>
      </c>
      <c r="K2" s="42" t="s">
        <v>15</v>
      </c>
      <c r="L2" s="42" t="s">
        <v>5</v>
      </c>
      <c r="M2" s="42" t="s">
        <v>9</v>
      </c>
      <c r="N2" s="42" t="s">
        <v>16</v>
      </c>
    </row>
    <row r="3" spans="1:14" s="1" customFormat="1" ht="15.6" customHeight="1" x14ac:dyDescent="0.25">
      <c r="A3" s="49">
        <v>1</v>
      </c>
      <c r="B3" s="49">
        <v>2</v>
      </c>
      <c r="C3" s="49">
        <v>3</v>
      </c>
      <c r="D3" s="49">
        <v>4</v>
      </c>
      <c r="E3" s="49">
        <v>5</v>
      </c>
      <c r="F3" s="49">
        <v>6</v>
      </c>
      <c r="G3" s="49">
        <v>7</v>
      </c>
      <c r="H3" s="49">
        <v>8</v>
      </c>
      <c r="I3" s="49">
        <v>9</v>
      </c>
      <c r="J3" s="49">
        <v>10</v>
      </c>
      <c r="K3" s="49">
        <v>11</v>
      </c>
      <c r="L3" s="49">
        <v>12</v>
      </c>
      <c r="M3" s="49">
        <v>13</v>
      </c>
      <c r="N3" s="50">
        <v>14</v>
      </c>
    </row>
    <row r="4" spans="1:14" s="3" customFormat="1" ht="18" customHeight="1" x14ac:dyDescent="0.35">
      <c r="A4" s="293" t="s">
        <v>31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ht="36.75" customHeight="1" x14ac:dyDescent="0.25">
      <c r="A5" s="294"/>
      <c r="B5" s="65" t="s">
        <v>33</v>
      </c>
      <c r="C5" s="194" t="s">
        <v>98</v>
      </c>
      <c r="D5" s="66" t="s">
        <v>6</v>
      </c>
      <c r="E5" s="66" t="s">
        <v>7</v>
      </c>
      <c r="F5" s="66" t="s">
        <v>12</v>
      </c>
      <c r="G5" s="66" t="s">
        <v>8</v>
      </c>
      <c r="H5" s="54">
        <v>89</v>
      </c>
      <c r="I5" s="54">
        <v>81</v>
      </c>
      <c r="J5" s="101">
        <f>I5/H5</f>
        <v>0.9101123595505618</v>
      </c>
      <c r="K5" s="69">
        <f>J5</f>
        <v>0.9101123595505618</v>
      </c>
      <c r="L5" s="249"/>
      <c r="M5" s="66" t="s">
        <v>11</v>
      </c>
      <c r="N5" s="244" t="s">
        <v>108</v>
      </c>
    </row>
    <row r="6" spans="1:14" ht="26.25" customHeight="1" x14ac:dyDescent="0.25">
      <c r="A6" s="294"/>
      <c r="B6" s="214" t="s">
        <v>35</v>
      </c>
      <c r="C6" s="217" t="s">
        <v>98</v>
      </c>
      <c r="D6" s="209" t="s">
        <v>6</v>
      </c>
      <c r="E6" s="209" t="s">
        <v>7</v>
      </c>
      <c r="F6" s="100" t="s">
        <v>12</v>
      </c>
      <c r="G6" s="209" t="s">
        <v>8</v>
      </c>
      <c r="H6" s="209">
        <v>1</v>
      </c>
      <c r="I6" s="209">
        <v>1</v>
      </c>
      <c r="J6" s="239">
        <f t="shared" ref="J6" si="0">I6/H6</f>
        <v>1</v>
      </c>
      <c r="K6" s="164">
        <f>J6</f>
        <v>1</v>
      </c>
      <c r="L6" s="249"/>
      <c r="M6" s="209" t="s">
        <v>11</v>
      </c>
      <c r="N6" s="213" t="s">
        <v>90</v>
      </c>
    </row>
    <row r="7" spans="1:14" ht="44.25" customHeight="1" x14ac:dyDescent="0.25">
      <c r="A7" s="294"/>
      <c r="B7" s="70" t="s">
        <v>85</v>
      </c>
      <c r="C7" s="194" t="s">
        <v>98</v>
      </c>
      <c r="D7" s="66" t="s">
        <v>6</v>
      </c>
      <c r="E7" s="66" t="s">
        <v>7</v>
      </c>
      <c r="F7" s="100" t="s">
        <v>12</v>
      </c>
      <c r="G7" s="66" t="s">
        <v>8</v>
      </c>
      <c r="H7" s="66">
        <v>5</v>
      </c>
      <c r="I7" s="66">
        <v>10</v>
      </c>
      <c r="J7" s="271">
        <v>1.1000000000000001</v>
      </c>
      <c r="K7" s="69">
        <f>J7</f>
        <v>1.1000000000000001</v>
      </c>
      <c r="L7" s="249"/>
      <c r="M7" s="66" t="s">
        <v>11</v>
      </c>
      <c r="N7" s="213" t="s">
        <v>90</v>
      </c>
    </row>
    <row r="8" spans="1:14" ht="24.75" customHeight="1" x14ac:dyDescent="0.25">
      <c r="A8" s="294"/>
      <c r="B8" s="284" t="s">
        <v>27</v>
      </c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6"/>
    </row>
    <row r="9" spans="1:14" ht="102.75" customHeight="1" x14ac:dyDescent="0.25">
      <c r="A9" s="294"/>
      <c r="B9" s="242" t="s">
        <v>126</v>
      </c>
      <c r="C9" s="194" t="s">
        <v>99</v>
      </c>
      <c r="D9" s="66" t="s">
        <v>6</v>
      </c>
      <c r="E9" s="66" t="s">
        <v>7</v>
      </c>
      <c r="F9" s="66" t="s">
        <v>17</v>
      </c>
      <c r="G9" s="66" t="s">
        <v>8</v>
      </c>
      <c r="H9" s="66">
        <v>23</v>
      </c>
      <c r="I9" s="66">
        <v>22</v>
      </c>
      <c r="J9" s="101">
        <f>I9/H9</f>
        <v>0.95652173913043481</v>
      </c>
      <c r="K9" s="71">
        <f>J9</f>
        <v>0.95652173913043481</v>
      </c>
      <c r="L9" s="249"/>
      <c r="M9" s="66" t="s">
        <v>11</v>
      </c>
      <c r="N9" s="244" t="s">
        <v>91</v>
      </c>
    </row>
    <row r="10" spans="1:14" ht="84" customHeight="1" x14ac:dyDescent="0.25">
      <c r="A10" s="294"/>
      <c r="B10" s="65" t="s">
        <v>36</v>
      </c>
      <c r="C10" s="194" t="s">
        <v>99</v>
      </c>
      <c r="D10" s="66" t="s">
        <v>6</v>
      </c>
      <c r="E10" s="66" t="s">
        <v>7</v>
      </c>
      <c r="F10" s="66" t="s">
        <v>17</v>
      </c>
      <c r="G10" s="66" t="s">
        <v>8</v>
      </c>
      <c r="H10" s="66">
        <v>11</v>
      </c>
      <c r="I10" s="66">
        <v>12</v>
      </c>
      <c r="J10" s="239">
        <f t="shared" ref="J10:J11" si="1">I10/H10</f>
        <v>1.0909090909090908</v>
      </c>
      <c r="K10" s="71">
        <f>J10</f>
        <v>1.0909090909090908</v>
      </c>
      <c r="L10" s="249"/>
      <c r="M10" s="66" t="s">
        <v>11</v>
      </c>
      <c r="N10" s="125" t="s">
        <v>90</v>
      </c>
    </row>
    <row r="11" spans="1:14" ht="66.75" customHeight="1" x14ac:dyDescent="0.25">
      <c r="A11" s="294"/>
      <c r="B11" s="65" t="s">
        <v>109</v>
      </c>
      <c r="C11" s="194" t="s">
        <v>99</v>
      </c>
      <c r="D11" s="66" t="s">
        <v>6</v>
      </c>
      <c r="E11" s="66" t="s">
        <v>7</v>
      </c>
      <c r="F11" s="100" t="s">
        <v>17</v>
      </c>
      <c r="G11" s="66" t="s">
        <v>8</v>
      </c>
      <c r="H11" s="66">
        <v>1</v>
      </c>
      <c r="I11" s="66">
        <v>1</v>
      </c>
      <c r="J11" s="239">
        <f t="shared" si="1"/>
        <v>1</v>
      </c>
      <c r="K11" s="71">
        <f>J11</f>
        <v>1</v>
      </c>
      <c r="L11" s="249"/>
      <c r="M11" s="66" t="s">
        <v>11</v>
      </c>
      <c r="N11" s="213" t="s">
        <v>90</v>
      </c>
    </row>
    <row r="12" spans="1:14" ht="105" customHeight="1" x14ac:dyDescent="0.25">
      <c r="B12" s="70" t="s">
        <v>37</v>
      </c>
      <c r="C12" s="192" t="s">
        <v>99</v>
      </c>
      <c r="D12" s="75" t="s">
        <v>6</v>
      </c>
      <c r="E12" s="75" t="s">
        <v>7</v>
      </c>
      <c r="F12" s="75" t="s">
        <v>17</v>
      </c>
      <c r="G12" s="75" t="s">
        <v>8</v>
      </c>
      <c r="H12" s="165">
        <v>60</v>
      </c>
      <c r="I12" s="75">
        <v>57</v>
      </c>
      <c r="J12" s="99">
        <f>I12/H12</f>
        <v>0.95</v>
      </c>
      <c r="K12" s="76">
        <f>J12</f>
        <v>0.95</v>
      </c>
      <c r="L12" s="38"/>
      <c r="M12" s="75" t="s">
        <v>11</v>
      </c>
      <c r="N12" s="63" t="s">
        <v>91</v>
      </c>
    </row>
    <row r="13" spans="1:14" x14ac:dyDescent="0.35">
      <c r="B13" s="13" t="s">
        <v>30</v>
      </c>
    </row>
    <row r="15" spans="1:14" ht="60" customHeight="1" x14ac:dyDescent="0.35"/>
  </sheetData>
  <mergeCells count="4">
    <mergeCell ref="B1:M1"/>
    <mergeCell ref="B4:N4"/>
    <mergeCell ref="A4:A11"/>
    <mergeCell ref="B8:N8"/>
  </mergeCells>
  <pageMargins left="0.25" right="0.25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4"/>
  <sheetViews>
    <sheetView topLeftCell="A10" zoomScaleNormal="100" zoomScaleSheetLayoutView="100" zoomScalePageLayoutView="80" workbookViewId="0">
      <selection activeCell="L7" sqref="L7"/>
    </sheetView>
  </sheetViews>
  <sheetFormatPr defaultRowHeight="20.399999999999999" x14ac:dyDescent="0.35"/>
  <cols>
    <col min="1" max="1" width="11" customWidth="1"/>
    <col min="2" max="2" width="25" style="13" customWidth="1"/>
    <col min="3" max="3" width="8.109375" style="13" customWidth="1"/>
    <col min="4" max="4" width="7.6640625" style="13" customWidth="1"/>
    <col min="5" max="5" width="10.109375" style="13" customWidth="1"/>
    <col min="6" max="6" width="13.5546875" style="13" customWidth="1"/>
    <col min="7" max="7" width="8" style="5" customWidth="1"/>
    <col min="8" max="8" width="12.6640625" style="9" customWidth="1"/>
    <col min="9" max="9" width="8.88671875" style="9" customWidth="1"/>
    <col min="10" max="10" width="11" style="9" customWidth="1"/>
    <col min="11" max="11" width="10.88671875" style="9" customWidth="1"/>
    <col min="12" max="12" width="13.88671875" style="5" customWidth="1"/>
    <col min="13" max="13" width="14.5546875" style="8" customWidth="1"/>
    <col min="14" max="14" width="12.6640625" customWidth="1"/>
  </cols>
  <sheetData>
    <row r="1" spans="1:14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4" s="6" customFormat="1" ht="124.5" customHeight="1" x14ac:dyDescent="0.2">
      <c r="A2" s="42" t="s">
        <v>32</v>
      </c>
      <c r="B2" s="42" t="s">
        <v>0</v>
      </c>
      <c r="C2" s="165" t="s">
        <v>97</v>
      </c>
      <c r="D2" s="42" t="s">
        <v>1</v>
      </c>
      <c r="E2" s="42" t="s">
        <v>2</v>
      </c>
      <c r="F2" s="42" t="s">
        <v>3</v>
      </c>
      <c r="G2" s="42" t="s">
        <v>4</v>
      </c>
      <c r="H2" s="42" t="s">
        <v>10</v>
      </c>
      <c r="I2" s="42" t="s">
        <v>20</v>
      </c>
      <c r="J2" s="42" t="s">
        <v>14</v>
      </c>
      <c r="K2" s="42" t="s">
        <v>15</v>
      </c>
      <c r="L2" s="42" t="s">
        <v>5</v>
      </c>
      <c r="M2" s="42" t="s">
        <v>9</v>
      </c>
      <c r="N2" s="42" t="s">
        <v>16</v>
      </c>
    </row>
    <row r="3" spans="1:14" s="1" customFormat="1" ht="15.6" customHeight="1" x14ac:dyDescent="0.25">
      <c r="A3" s="4">
        <v>1</v>
      </c>
      <c r="B3" s="38">
        <v>2</v>
      </c>
      <c r="C3" s="38">
        <v>3</v>
      </c>
      <c r="D3" s="38">
        <v>4</v>
      </c>
      <c r="E3" s="38">
        <v>5</v>
      </c>
      <c r="F3" s="38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11">
        <v>14</v>
      </c>
    </row>
    <row r="4" spans="1:14" s="3" customFormat="1" ht="16.5" customHeight="1" x14ac:dyDescent="0.35">
      <c r="A4" s="295" t="s">
        <v>38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ht="36" customHeight="1" x14ac:dyDescent="0.25">
      <c r="A5" s="295"/>
      <c r="B5" s="72" t="s">
        <v>39</v>
      </c>
      <c r="C5" s="55" t="s">
        <v>98</v>
      </c>
      <c r="D5" s="73" t="s">
        <v>6</v>
      </c>
      <c r="E5" s="102" t="s">
        <v>7</v>
      </c>
      <c r="F5" s="102" t="s">
        <v>12</v>
      </c>
      <c r="G5" s="102" t="s">
        <v>8</v>
      </c>
      <c r="H5" s="102">
        <v>124.25</v>
      </c>
      <c r="I5" s="102">
        <v>120</v>
      </c>
      <c r="J5" s="101">
        <f>I5/H5</f>
        <v>0.96579476861167002</v>
      </c>
      <c r="K5" s="99">
        <f>J5</f>
        <v>0.96579476861167002</v>
      </c>
      <c r="L5" s="66"/>
      <c r="M5" s="66" t="s">
        <v>11</v>
      </c>
      <c r="N5" s="244" t="s">
        <v>91</v>
      </c>
    </row>
    <row r="6" spans="1:14" ht="36" customHeight="1" x14ac:dyDescent="0.25">
      <c r="A6" s="295"/>
      <c r="B6" s="72" t="s">
        <v>34</v>
      </c>
      <c r="C6" s="55" t="s">
        <v>98</v>
      </c>
      <c r="D6" s="73" t="s">
        <v>6</v>
      </c>
      <c r="E6" s="102" t="s">
        <v>7</v>
      </c>
      <c r="F6" s="102" t="s">
        <v>12</v>
      </c>
      <c r="G6" s="102" t="s">
        <v>8</v>
      </c>
      <c r="H6" s="102">
        <v>0.5</v>
      </c>
      <c r="I6" s="102">
        <v>1</v>
      </c>
      <c r="J6" s="239">
        <v>1.1000000000000001</v>
      </c>
      <c r="K6" s="99">
        <f>J6</f>
        <v>1.1000000000000001</v>
      </c>
      <c r="L6" s="237"/>
      <c r="M6" s="237" t="s">
        <v>11</v>
      </c>
      <c r="N6" s="244" t="s">
        <v>90</v>
      </c>
    </row>
    <row r="7" spans="1:14" ht="27.75" customHeight="1" x14ac:dyDescent="0.25">
      <c r="A7" s="295"/>
      <c r="B7" s="242" t="s">
        <v>41</v>
      </c>
      <c r="C7" s="362" t="s">
        <v>98</v>
      </c>
      <c r="D7" s="214" t="s">
        <v>6</v>
      </c>
      <c r="E7" s="102" t="s">
        <v>7</v>
      </c>
      <c r="F7" s="102" t="s">
        <v>12</v>
      </c>
      <c r="G7" s="102" t="s">
        <v>8</v>
      </c>
      <c r="H7" s="102">
        <v>1.75</v>
      </c>
      <c r="I7" s="102">
        <v>1</v>
      </c>
      <c r="J7" s="261">
        <f t="shared" ref="J7" si="0">I7/H7</f>
        <v>0.5714285714285714</v>
      </c>
      <c r="K7" s="262">
        <f>J7</f>
        <v>0.5714285714285714</v>
      </c>
      <c r="L7" s="272" t="s">
        <v>182</v>
      </c>
      <c r="M7" s="237" t="s">
        <v>11</v>
      </c>
      <c r="N7" s="244" t="s">
        <v>119</v>
      </c>
    </row>
    <row r="8" spans="1:14" ht="47.25" customHeight="1" x14ac:dyDescent="0.25">
      <c r="A8" s="295"/>
      <c r="B8" s="65" t="s">
        <v>110</v>
      </c>
      <c r="C8" s="74" t="s">
        <v>98</v>
      </c>
      <c r="D8" s="74" t="s">
        <v>6</v>
      </c>
      <c r="E8" s="102" t="s">
        <v>7</v>
      </c>
      <c r="F8" s="102" t="s">
        <v>12</v>
      </c>
      <c r="G8" s="102" t="s">
        <v>8</v>
      </c>
      <c r="H8" s="102">
        <v>9.5</v>
      </c>
      <c r="I8" s="102">
        <v>14</v>
      </c>
      <c r="J8" s="239">
        <v>1.1000000000000001</v>
      </c>
      <c r="K8" s="260">
        <f>J8</f>
        <v>1.1000000000000001</v>
      </c>
      <c r="L8" s="66"/>
      <c r="M8" s="66" t="s">
        <v>11</v>
      </c>
      <c r="N8" s="244" t="s">
        <v>90</v>
      </c>
    </row>
    <row r="9" spans="1:14" s="2" customFormat="1" ht="16.5" customHeight="1" x14ac:dyDescent="0.25">
      <c r="A9" s="295"/>
      <c r="B9" s="284" t="s">
        <v>27</v>
      </c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6"/>
    </row>
    <row r="10" spans="1:14" ht="51.75" customHeight="1" x14ac:dyDescent="0.25">
      <c r="A10" s="295"/>
      <c r="B10" s="242" t="s">
        <v>111</v>
      </c>
      <c r="C10" s="242" t="s">
        <v>99</v>
      </c>
      <c r="D10" s="242" t="s">
        <v>6</v>
      </c>
      <c r="E10" s="102" t="s">
        <v>7</v>
      </c>
      <c r="F10" s="102" t="s">
        <v>17</v>
      </c>
      <c r="G10" s="102" t="s">
        <v>8</v>
      </c>
      <c r="H10" s="102">
        <v>1.75</v>
      </c>
      <c r="I10" s="102">
        <v>1</v>
      </c>
      <c r="J10" s="239">
        <f>I10/H10</f>
        <v>0.5714285714285714</v>
      </c>
      <c r="K10" s="177">
        <f>J10</f>
        <v>0.5714285714285714</v>
      </c>
      <c r="L10" s="272" t="s">
        <v>182</v>
      </c>
      <c r="M10" s="237" t="s">
        <v>11</v>
      </c>
      <c r="N10" s="244" t="s">
        <v>119</v>
      </c>
    </row>
    <row r="11" spans="1:14" ht="79.5" customHeight="1" x14ac:dyDescent="0.25">
      <c r="A11" s="295"/>
      <c r="B11" s="217" t="s">
        <v>82</v>
      </c>
      <c r="C11" s="217" t="s">
        <v>99</v>
      </c>
      <c r="D11" s="217" t="s">
        <v>6</v>
      </c>
      <c r="E11" s="102" t="s">
        <v>7</v>
      </c>
      <c r="F11" s="102" t="s">
        <v>17</v>
      </c>
      <c r="G11" s="102" t="s">
        <v>8</v>
      </c>
      <c r="H11" s="102">
        <v>21.5</v>
      </c>
      <c r="I11" s="102">
        <v>25</v>
      </c>
      <c r="J11" s="211">
        <v>1.1000000000000001</v>
      </c>
      <c r="K11" s="177">
        <f>J11</f>
        <v>1.1000000000000001</v>
      </c>
      <c r="L11" s="209"/>
      <c r="M11" s="209" t="s">
        <v>11</v>
      </c>
      <c r="N11" s="244" t="s">
        <v>90</v>
      </c>
    </row>
    <row r="12" spans="1:14" ht="91.5" customHeight="1" x14ac:dyDescent="0.25">
      <c r="B12" s="65" t="s">
        <v>83</v>
      </c>
      <c r="C12" s="194" t="s">
        <v>99</v>
      </c>
      <c r="D12" s="65" t="s">
        <v>6</v>
      </c>
      <c r="E12" s="102" t="s">
        <v>7</v>
      </c>
      <c r="F12" s="102" t="s">
        <v>17</v>
      </c>
      <c r="G12" s="102" t="s">
        <v>8</v>
      </c>
      <c r="H12" s="102">
        <v>18.25</v>
      </c>
      <c r="I12" s="102">
        <v>14</v>
      </c>
      <c r="J12" s="101">
        <f>I12/H12</f>
        <v>0.76712328767123283</v>
      </c>
      <c r="K12" s="177">
        <f>J12</f>
        <v>0.76712328767123283</v>
      </c>
      <c r="L12" s="272" t="s">
        <v>182</v>
      </c>
      <c r="M12" s="66" t="s">
        <v>11</v>
      </c>
      <c r="N12" s="244" t="s">
        <v>119</v>
      </c>
    </row>
    <row r="13" spans="1:14" ht="81.599999999999994" x14ac:dyDescent="0.25">
      <c r="B13" s="70" t="s">
        <v>42</v>
      </c>
      <c r="C13" s="192" t="s">
        <v>99</v>
      </c>
      <c r="D13" s="70" t="s">
        <v>6</v>
      </c>
      <c r="E13" s="73" t="s">
        <v>7</v>
      </c>
      <c r="F13" s="73" t="s">
        <v>17</v>
      </c>
      <c r="G13" s="37" t="s">
        <v>8</v>
      </c>
      <c r="H13" s="73">
        <v>94.5</v>
      </c>
      <c r="I13" s="73">
        <v>96</v>
      </c>
      <c r="J13" s="99">
        <f>I13/H13</f>
        <v>1.0158730158730158</v>
      </c>
      <c r="K13" s="187">
        <f>J13</f>
        <v>1.0158730158730158</v>
      </c>
      <c r="L13" s="75"/>
      <c r="M13" s="75" t="s">
        <v>11</v>
      </c>
      <c r="N13" s="132" t="s">
        <v>90</v>
      </c>
    </row>
    <row r="14" spans="1:14" x14ac:dyDescent="0.35">
      <c r="B14" s="13" t="s">
        <v>30</v>
      </c>
    </row>
  </sheetData>
  <mergeCells count="4">
    <mergeCell ref="B9:N9"/>
    <mergeCell ref="B1:M1"/>
    <mergeCell ref="B4:N4"/>
    <mergeCell ref="A4:A11"/>
  </mergeCells>
  <pageMargins left="0.25" right="0.25" top="0.75" bottom="0.75" header="0.3" footer="0.3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6"/>
  <sheetViews>
    <sheetView topLeftCell="A7" zoomScale="90" zoomScaleNormal="90" zoomScaleSheetLayoutView="100" zoomScalePageLayoutView="80" workbookViewId="0">
      <selection activeCell="L8" sqref="L8"/>
    </sheetView>
  </sheetViews>
  <sheetFormatPr defaultRowHeight="20.399999999999999" x14ac:dyDescent="0.35"/>
  <cols>
    <col min="1" max="1" width="11.109375" customWidth="1"/>
    <col min="2" max="2" width="23.33203125" style="13" customWidth="1"/>
    <col min="3" max="4" width="7.6640625" style="13" customWidth="1"/>
    <col min="5" max="5" width="10.109375" style="13" customWidth="1"/>
    <col min="6" max="6" width="13.6640625" style="13" customWidth="1"/>
    <col min="7" max="7" width="8" style="5" customWidth="1"/>
    <col min="8" max="8" width="10.5546875" style="9" customWidth="1"/>
    <col min="9" max="9" width="8.88671875" style="9" customWidth="1"/>
    <col min="10" max="10" width="9" style="9" customWidth="1"/>
    <col min="11" max="11" width="11.5546875" style="9" customWidth="1"/>
    <col min="12" max="12" width="16.44140625" style="5" customWidth="1"/>
    <col min="13" max="13" width="13.5546875" style="8" customWidth="1"/>
    <col min="14" max="14" width="14.109375" customWidth="1"/>
  </cols>
  <sheetData>
    <row r="1" spans="1:14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4" s="6" customFormat="1" ht="128.25" customHeight="1" x14ac:dyDescent="0.2">
      <c r="A2" s="42" t="s">
        <v>13</v>
      </c>
      <c r="B2" s="42" t="s">
        <v>0</v>
      </c>
      <c r="C2" s="165" t="s">
        <v>97</v>
      </c>
      <c r="D2" s="42" t="s">
        <v>1</v>
      </c>
      <c r="E2" s="42" t="s">
        <v>2</v>
      </c>
      <c r="F2" s="42" t="s">
        <v>3</v>
      </c>
      <c r="G2" s="42" t="s">
        <v>4</v>
      </c>
      <c r="H2" s="42" t="s">
        <v>10</v>
      </c>
      <c r="I2" s="42" t="s">
        <v>20</v>
      </c>
      <c r="J2" s="42" t="s">
        <v>14</v>
      </c>
      <c r="K2" s="42" t="s">
        <v>15</v>
      </c>
      <c r="L2" s="42" t="s">
        <v>5</v>
      </c>
      <c r="M2" s="42" t="s">
        <v>9</v>
      </c>
      <c r="N2" s="42" t="s">
        <v>16</v>
      </c>
    </row>
    <row r="3" spans="1:14" s="1" customFormat="1" ht="15.6" customHeight="1" x14ac:dyDescent="0.25">
      <c r="A3" s="4">
        <v>1</v>
      </c>
      <c r="B3" s="38">
        <v>2</v>
      </c>
      <c r="C3" s="38">
        <v>3</v>
      </c>
      <c r="D3" s="38">
        <v>4</v>
      </c>
      <c r="E3" s="38">
        <v>5</v>
      </c>
      <c r="F3" s="38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11">
        <v>14</v>
      </c>
    </row>
    <row r="4" spans="1:14" s="3" customFormat="1" ht="18" x14ac:dyDescent="0.35">
      <c r="A4" s="287" t="s">
        <v>44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ht="40.5" customHeight="1" x14ac:dyDescent="0.25">
      <c r="A5" s="288"/>
      <c r="B5" s="86" t="s">
        <v>33</v>
      </c>
      <c r="C5" s="235" t="s">
        <v>98</v>
      </c>
      <c r="D5" s="235" t="s">
        <v>6</v>
      </c>
      <c r="E5" s="235" t="s">
        <v>7</v>
      </c>
      <c r="F5" s="235" t="s">
        <v>12</v>
      </c>
      <c r="G5" s="235" t="s">
        <v>8</v>
      </c>
      <c r="H5" s="235">
        <v>231.75</v>
      </c>
      <c r="I5" s="235">
        <v>232</v>
      </c>
      <c r="J5" s="239">
        <f>I5/H5</f>
        <v>1.0010787486515642</v>
      </c>
      <c r="K5" s="99">
        <f>J5</f>
        <v>1.0010787486515642</v>
      </c>
      <c r="L5" s="240"/>
      <c r="M5" s="80" t="s">
        <v>11</v>
      </c>
      <c r="N5" s="244" t="s">
        <v>92</v>
      </c>
    </row>
    <row r="6" spans="1:14" ht="30.6" x14ac:dyDescent="0.25">
      <c r="A6" s="288"/>
      <c r="B6" s="85" t="s">
        <v>34</v>
      </c>
      <c r="C6" s="235" t="s">
        <v>98</v>
      </c>
      <c r="D6" s="235" t="s">
        <v>6</v>
      </c>
      <c r="E6" s="235" t="s">
        <v>7</v>
      </c>
      <c r="F6" s="235" t="s">
        <v>12</v>
      </c>
      <c r="G6" s="235" t="s">
        <v>8</v>
      </c>
      <c r="H6" s="235">
        <v>4</v>
      </c>
      <c r="I6" s="235">
        <v>8</v>
      </c>
      <c r="J6" s="271">
        <v>1.1000000000000001</v>
      </c>
      <c r="K6" s="99">
        <f>J6</f>
        <v>1.1000000000000001</v>
      </c>
      <c r="L6" s="240"/>
      <c r="M6" s="80" t="s">
        <v>11</v>
      </c>
      <c r="N6" s="217" t="s">
        <v>92</v>
      </c>
    </row>
    <row r="7" spans="1:14" s="2" customFormat="1" ht="25.5" customHeight="1" x14ac:dyDescent="0.25">
      <c r="A7" s="310"/>
      <c r="B7" s="87" t="s">
        <v>35</v>
      </c>
      <c r="C7" s="263" t="s">
        <v>98</v>
      </c>
      <c r="D7" s="235" t="s">
        <v>6</v>
      </c>
      <c r="E7" s="235" t="s">
        <v>7</v>
      </c>
      <c r="F7" s="235" t="s">
        <v>12</v>
      </c>
      <c r="G7" s="235" t="s">
        <v>8</v>
      </c>
      <c r="H7" s="235">
        <v>2</v>
      </c>
      <c r="I7" s="235">
        <v>3</v>
      </c>
      <c r="J7" s="271">
        <v>1.1000000000000001</v>
      </c>
      <c r="K7" s="99">
        <f>J7</f>
        <v>1.1000000000000001</v>
      </c>
      <c r="L7" s="240"/>
      <c r="M7" s="103" t="s">
        <v>11</v>
      </c>
      <c r="N7" s="242" t="s">
        <v>92</v>
      </c>
    </row>
    <row r="8" spans="1:14" s="2" customFormat="1" ht="42" customHeight="1" x14ac:dyDescent="0.25">
      <c r="A8" s="310"/>
      <c r="B8" s="87" t="s">
        <v>85</v>
      </c>
      <c r="C8" s="263" t="s">
        <v>98</v>
      </c>
      <c r="D8" s="235" t="s">
        <v>6</v>
      </c>
      <c r="E8" s="235" t="s">
        <v>7</v>
      </c>
      <c r="F8" s="235" t="s">
        <v>12</v>
      </c>
      <c r="G8" s="235" t="s">
        <v>8</v>
      </c>
      <c r="H8" s="235">
        <v>4.5</v>
      </c>
      <c r="I8" s="235">
        <v>11</v>
      </c>
      <c r="J8" s="271">
        <v>1.1000000000000001</v>
      </c>
      <c r="K8" s="99">
        <f>J8</f>
        <v>1.1000000000000001</v>
      </c>
      <c r="L8" s="240"/>
      <c r="M8" s="80" t="s">
        <v>11</v>
      </c>
      <c r="N8" s="242" t="s">
        <v>92</v>
      </c>
    </row>
    <row r="9" spans="1:14" s="2" customFormat="1" ht="12.75" customHeight="1" x14ac:dyDescent="0.25">
      <c r="A9" s="310"/>
      <c r="B9" s="284" t="s">
        <v>27</v>
      </c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6"/>
    </row>
    <row r="10" spans="1:14" s="2" customFormat="1" ht="65.25" customHeight="1" x14ac:dyDescent="0.25">
      <c r="A10" s="310"/>
      <c r="B10" s="296" t="s">
        <v>127</v>
      </c>
      <c r="C10" s="235" t="s">
        <v>99</v>
      </c>
      <c r="D10" s="298" t="s">
        <v>6</v>
      </c>
      <c r="E10" s="235" t="s">
        <v>7</v>
      </c>
      <c r="F10" s="298" t="s">
        <v>17</v>
      </c>
      <c r="G10" s="298" t="s">
        <v>8</v>
      </c>
      <c r="H10" s="298">
        <v>32.75</v>
      </c>
      <c r="I10" s="298">
        <v>44</v>
      </c>
      <c r="J10" s="304">
        <v>1.1000000000000001</v>
      </c>
      <c r="K10" s="304">
        <f>J10</f>
        <v>1.1000000000000001</v>
      </c>
      <c r="L10" s="240"/>
      <c r="M10" s="308" t="s">
        <v>11</v>
      </c>
      <c r="N10" s="308" t="s">
        <v>92</v>
      </c>
    </row>
    <row r="11" spans="1:14" s="2" customFormat="1" ht="33.75" customHeight="1" x14ac:dyDescent="0.25">
      <c r="A11" s="310"/>
      <c r="B11" s="297"/>
      <c r="C11" s="236" t="s">
        <v>99</v>
      </c>
      <c r="D11" s="299"/>
      <c r="E11" s="236"/>
      <c r="F11" s="299"/>
      <c r="G11" s="299"/>
      <c r="H11" s="299"/>
      <c r="I11" s="299"/>
      <c r="J11" s="305"/>
      <c r="K11" s="305"/>
      <c r="L11" s="241"/>
      <c r="M11" s="309"/>
      <c r="N11" s="309"/>
    </row>
    <row r="12" spans="1:14" ht="98.25" customHeight="1" x14ac:dyDescent="0.25">
      <c r="A12" s="310"/>
      <c r="B12" s="233" t="s">
        <v>128</v>
      </c>
      <c r="C12" s="235" t="s">
        <v>99</v>
      </c>
      <c r="D12" s="235" t="s">
        <v>6</v>
      </c>
      <c r="E12" s="235" t="s">
        <v>7</v>
      </c>
      <c r="F12" s="235" t="s">
        <v>17</v>
      </c>
      <c r="G12" s="235" t="s">
        <v>8</v>
      </c>
      <c r="H12" s="235">
        <v>55.75</v>
      </c>
      <c r="I12" s="235">
        <v>58</v>
      </c>
      <c r="J12" s="239">
        <f>I12/H12</f>
        <v>1.0403587443946187</v>
      </c>
      <c r="K12" s="177">
        <f>J12</f>
        <v>1.0403587443946187</v>
      </c>
      <c r="L12" s="240"/>
      <c r="M12" s="80" t="s">
        <v>11</v>
      </c>
      <c r="N12" s="242" t="s">
        <v>92</v>
      </c>
    </row>
    <row r="13" spans="1:14" ht="40.799999999999997" x14ac:dyDescent="0.25">
      <c r="B13" s="233" t="s">
        <v>79</v>
      </c>
      <c r="C13" s="235" t="s">
        <v>99</v>
      </c>
      <c r="D13" s="235" t="s">
        <v>6</v>
      </c>
      <c r="E13" s="235" t="s">
        <v>7</v>
      </c>
      <c r="F13" s="235" t="s">
        <v>17</v>
      </c>
      <c r="G13" s="235" t="s">
        <v>8</v>
      </c>
      <c r="H13" s="235">
        <v>2</v>
      </c>
      <c r="I13" s="235">
        <v>3</v>
      </c>
      <c r="J13" s="239">
        <v>1.1000000000000001</v>
      </c>
      <c r="K13" s="177">
        <f>J13</f>
        <v>1.1000000000000001</v>
      </c>
      <c r="L13" s="240"/>
      <c r="M13" s="80" t="s">
        <v>11</v>
      </c>
      <c r="N13" s="242" t="s">
        <v>92</v>
      </c>
    </row>
    <row r="14" spans="1:14" ht="88.5" customHeight="1" x14ac:dyDescent="0.25">
      <c r="B14" s="296" t="s">
        <v>121</v>
      </c>
      <c r="C14" s="235" t="s">
        <v>99</v>
      </c>
      <c r="D14" s="298" t="s">
        <v>6</v>
      </c>
      <c r="E14" s="298" t="s">
        <v>7</v>
      </c>
      <c r="F14" s="298" t="s">
        <v>17</v>
      </c>
      <c r="G14" s="298" t="s">
        <v>8</v>
      </c>
      <c r="H14" s="235">
        <v>151.75</v>
      </c>
      <c r="I14" s="298">
        <v>149</v>
      </c>
      <c r="J14" s="304">
        <f>I14/H14</f>
        <v>0.98187808896210871</v>
      </c>
      <c r="K14" s="300">
        <f>J14</f>
        <v>0.98187808896210871</v>
      </c>
      <c r="L14" s="306"/>
      <c r="M14" s="308" t="s">
        <v>11</v>
      </c>
      <c r="N14" s="302" t="s">
        <v>112</v>
      </c>
    </row>
    <row r="15" spans="1:14" ht="13.2" x14ac:dyDescent="0.25">
      <c r="B15" s="297"/>
      <c r="C15" s="236"/>
      <c r="D15" s="299"/>
      <c r="E15" s="299"/>
      <c r="F15" s="299"/>
      <c r="G15" s="299"/>
      <c r="H15" s="236"/>
      <c r="I15" s="299"/>
      <c r="J15" s="305"/>
      <c r="K15" s="301"/>
      <c r="L15" s="307"/>
      <c r="M15" s="309"/>
      <c r="N15" s="303"/>
    </row>
    <row r="16" spans="1:14" x14ac:dyDescent="0.35">
      <c r="B16" s="13" t="s">
        <v>30</v>
      </c>
    </row>
  </sheetData>
  <mergeCells count="25">
    <mergeCell ref="B1:M1"/>
    <mergeCell ref="A4:A12"/>
    <mergeCell ref="B4:N4"/>
    <mergeCell ref="B10:B11"/>
    <mergeCell ref="K10:K11"/>
    <mergeCell ref="D10:D11"/>
    <mergeCell ref="N10:N11"/>
    <mergeCell ref="B9:N9"/>
    <mergeCell ref="M10:M11"/>
    <mergeCell ref="B14:B15"/>
    <mergeCell ref="D14:D15"/>
    <mergeCell ref="K14:K15"/>
    <mergeCell ref="N14:N15"/>
    <mergeCell ref="F10:F11"/>
    <mergeCell ref="G10:G11"/>
    <mergeCell ref="H10:H11"/>
    <mergeCell ref="I10:I11"/>
    <mergeCell ref="J10:J11"/>
    <mergeCell ref="J14:J15"/>
    <mergeCell ref="L14:L15"/>
    <mergeCell ref="M14:M15"/>
    <mergeCell ref="E14:E15"/>
    <mergeCell ref="F14:F15"/>
    <mergeCell ref="G14:G15"/>
    <mergeCell ref="I14:I15"/>
  </mergeCells>
  <pageMargins left="0.25" right="0.25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P21"/>
  <sheetViews>
    <sheetView topLeftCell="A13" zoomScale="90" zoomScaleNormal="90" zoomScaleSheetLayoutView="100" zoomScalePageLayoutView="80" workbookViewId="0">
      <selection activeCell="N23" sqref="N23"/>
    </sheetView>
  </sheetViews>
  <sheetFormatPr defaultRowHeight="20.399999999999999" x14ac:dyDescent="0.35"/>
  <cols>
    <col min="1" max="1" width="12.33203125" customWidth="1"/>
    <col min="2" max="2" width="19.6640625" style="13" customWidth="1"/>
    <col min="3" max="3" width="9.44140625" style="13" customWidth="1"/>
    <col min="4" max="4" width="7.6640625" style="13" customWidth="1"/>
    <col min="5" max="5" width="11.33203125" style="13" customWidth="1"/>
    <col min="6" max="6" width="14.109375" style="13" customWidth="1"/>
    <col min="7" max="7" width="10.6640625" style="5" customWidth="1"/>
    <col min="8" max="8" width="12.88671875" style="9" customWidth="1"/>
    <col min="9" max="9" width="9.44140625" style="9" customWidth="1"/>
    <col min="10" max="10" width="11" style="9" customWidth="1"/>
    <col min="11" max="11" width="13.109375" style="9" customWidth="1"/>
    <col min="12" max="12" width="14.88671875" style="5" customWidth="1"/>
    <col min="13" max="13" width="14.5546875" style="8" customWidth="1"/>
    <col min="14" max="14" width="15.6640625" customWidth="1"/>
  </cols>
  <sheetData>
    <row r="1" spans="1:42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42" ht="105.75" customHeight="1" x14ac:dyDescent="0.25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42" ht="21.75" customHeight="1" x14ac:dyDescent="0.25">
      <c r="A3" s="4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11">
        <v>14</v>
      </c>
    </row>
    <row r="4" spans="1:42" ht="13.2" x14ac:dyDescent="0.25">
      <c r="A4" s="311" t="s">
        <v>46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42" ht="54.75" customHeight="1" x14ac:dyDescent="0.25">
      <c r="A5" s="312"/>
      <c r="B5" s="79" t="s">
        <v>33</v>
      </c>
      <c r="C5" s="237" t="s">
        <v>98</v>
      </c>
      <c r="D5" s="237" t="s">
        <v>6</v>
      </c>
      <c r="E5" s="237" t="s">
        <v>7</v>
      </c>
      <c r="F5" s="237" t="s">
        <v>12</v>
      </c>
      <c r="G5" s="237" t="s">
        <v>8</v>
      </c>
      <c r="H5" s="249">
        <v>133.5</v>
      </c>
      <c r="I5" s="249">
        <v>132</v>
      </c>
      <c r="J5" s="246">
        <f>I5/H5</f>
        <v>0.9887640449438202</v>
      </c>
      <c r="K5" s="97">
        <f>J5</f>
        <v>0.9887640449438202</v>
      </c>
      <c r="L5" s="247"/>
      <c r="M5" s="90" t="s">
        <v>11</v>
      </c>
      <c r="N5" s="250" t="s">
        <v>19</v>
      </c>
    </row>
    <row r="6" spans="1:42" ht="58.5" customHeight="1" x14ac:dyDescent="0.25">
      <c r="A6" s="312"/>
      <c r="B6" s="214" t="s">
        <v>34</v>
      </c>
      <c r="C6" s="237" t="s">
        <v>98</v>
      </c>
      <c r="D6" s="237" t="s">
        <v>6</v>
      </c>
      <c r="E6" s="237" t="s">
        <v>7</v>
      </c>
      <c r="F6" s="237" t="s">
        <v>12</v>
      </c>
      <c r="G6" s="237" t="s">
        <v>8</v>
      </c>
      <c r="H6" s="237">
        <v>3</v>
      </c>
      <c r="I6" s="237">
        <v>3</v>
      </c>
      <c r="J6" s="246">
        <f>I6/H6</f>
        <v>1</v>
      </c>
      <c r="K6" s="97">
        <f>J6</f>
        <v>1</v>
      </c>
      <c r="L6" s="247"/>
      <c r="M6" s="110" t="s">
        <v>11</v>
      </c>
      <c r="N6" s="130" t="s">
        <v>92</v>
      </c>
    </row>
    <row r="7" spans="1:42" ht="58.5" customHeight="1" x14ac:dyDescent="0.25">
      <c r="A7" s="312"/>
      <c r="B7" s="214" t="s">
        <v>129</v>
      </c>
      <c r="C7" s="237" t="s">
        <v>98</v>
      </c>
      <c r="D7" s="237" t="s">
        <v>6</v>
      </c>
      <c r="E7" s="237" t="s">
        <v>7</v>
      </c>
      <c r="F7" s="237" t="s">
        <v>12</v>
      </c>
      <c r="G7" s="237" t="s">
        <v>8</v>
      </c>
      <c r="H7" s="237">
        <v>1</v>
      </c>
      <c r="I7" s="237">
        <v>1</v>
      </c>
      <c r="J7" s="246">
        <f>I7/H7</f>
        <v>1</v>
      </c>
      <c r="K7" s="97">
        <f>J7</f>
        <v>1</v>
      </c>
      <c r="L7" s="247"/>
      <c r="M7" s="247" t="s">
        <v>11</v>
      </c>
      <c r="N7" s="250" t="s">
        <v>92</v>
      </c>
    </row>
    <row r="8" spans="1:42" ht="62.25" customHeight="1" x14ac:dyDescent="0.25">
      <c r="A8" s="313"/>
      <c r="B8" s="84" t="s">
        <v>85</v>
      </c>
      <c r="C8" s="237" t="s">
        <v>98</v>
      </c>
      <c r="D8" s="237" t="s">
        <v>6</v>
      </c>
      <c r="E8" s="237" t="s">
        <v>7</v>
      </c>
      <c r="F8" s="237" t="s">
        <v>12</v>
      </c>
      <c r="G8" s="237" t="s">
        <v>8</v>
      </c>
      <c r="H8" s="237">
        <v>4.5</v>
      </c>
      <c r="I8" s="237">
        <v>9</v>
      </c>
      <c r="J8" s="276">
        <v>1.1000000000000001</v>
      </c>
      <c r="K8" s="97">
        <f>J8</f>
        <v>1.1000000000000001</v>
      </c>
      <c r="L8" s="247"/>
      <c r="M8" s="90" t="s">
        <v>11</v>
      </c>
      <c r="N8" s="250" t="s">
        <v>92</v>
      </c>
    </row>
    <row r="9" spans="1:42" ht="18.75" customHeight="1" x14ac:dyDescent="0.25">
      <c r="A9" s="313"/>
      <c r="B9" s="284" t="s">
        <v>27</v>
      </c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6"/>
    </row>
    <row r="10" spans="1:42" ht="119.25" customHeight="1" x14ac:dyDescent="0.25">
      <c r="A10" s="313"/>
      <c r="B10" s="242" t="s">
        <v>130</v>
      </c>
      <c r="C10" s="237" t="s">
        <v>99</v>
      </c>
      <c r="D10" s="237" t="s">
        <v>6</v>
      </c>
      <c r="E10" s="237" t="s">
        <v>7</v>
      </c>
      <c r="F10" s="237" t="s">
        <v>17</v>
      </c>
      <c r="G10" s="237" t="s">
        <v>8</v>
      </c>
      <c r="H10" s="80">
        <v>20.5</v>
      </c>
      <c r="I10" s="80">
        <v>22</v>
      </c>
      <c r="J10" s="98">
        <f>I10/H10</f>
        <v>1.0731707317073171</v>
      </c>
      <c r="K10" s="81">
        <f>J10</f>
        <v>1.0731707317073171</v>
      </c>
      <c r="L10" s="247"/>
      <c r="M10" s="91" t="s">
        <v>11</v>
      </c>
      <c r="N10" s="130" t="s">
        <v>92</v>
      </c>
    </row>
    <row r="11" spans="1:42" ht="84.75" customHeight="1" x14ac:dyDescent="0.25">
      <c r="B11" s="242" t="s">
        <v>131</v>
      </c>
      <c r="C11" s="237" t="s">
        <v>99</v>
      </c>
      <c r="D11" s="237" t="s">
        <v>6</v>
      </c>
      <c r="E11" s="237" t="s">
        <v>7</v>
      </c>
      <c r="F11" s="237" t="s">
        <v>17</v>
      </c>
      <c r="G11" s="237" t="s">
        <v>8</v>
      </c>
      <c r="H11" s="80">
        <v>11.5</v>
      </c>
      <c r="I11" s="80">
        <v>13</v>
      </c>
      <c r="J11" s="98">
        <v>1.1000000000000001</v>
      </c>
      <c r="K11" s="81">
        <f>J11</f>
        <v>1.1000000000000001</v>
      </c>
      <c r="L11" s="247"/>
      <c r="M11" s="90" t="s">
        <v>11</v>
      </c>
      <c r="N11" s="130" t="s">
        <v>92</v>
      </c>
    </row>
    <row r="12" spans="1:42" ht="84.75" customHeight="1" x14ac:dyDescent="0.25">
      <c r="B12" s="242" t="s">
        <v>133</v>
      </c>
      <c r="C12" s="237" t="s">
        <v>99</v>
      </c>
      <c r="D12" s="237" t="s">
        <v>6</v>
      </c>
      <c r="E12" s="237" t="s">
        <v>7</v>
      </c>
      <c r="F12" s="237" t="s">
        <v>17</v>
      </c>
      <c r="G12" s="237" t="s">
        <v>8</v>
      </c>
      <c r="H12" s="237">
        <v>1</v>
      </c>
      <c r="I12" s="237">
        <v>1</v>
      </c>
      <c r="J12" s="246">
        <f>I12/H12</f>
        <v>1</v>
      </c>
      <c r="K12" s="253">
        <f>J12</f>
        <v>1</v>
      </c>
      <c r="L12" s="247"/>
      <c r="M12" s="247" t="s">
        <v>11</v>
      </c>
      <c r="N12" s="250" t="s">
        <v>92</v>
      </c>
    </row>
    <row r="13" spans="1:42" ht="114.75" customHeight="1" x14ac:dyDescent="0.25">
      <c r="A13" s="316"/>
      <c r="B13" s="242" t="s">
        <v>132</v>
      </c>
      <c r="C13" s="237" t="s">
        <v>99</v>
      </c>
      <c r="D13" s="237" t="s">
        <v>6</v>
      </c>
      <c r="E13" s="237" t="s">
        <v>7</v>
      </c>
      <c r="F13" s="237" t="s">
        <v>17</v>
      </c>
      <c r="G13" s="237" t="s">
        <v>8</v>
      </c>
      <c r="H13" s="237">
        <v>109</v>
      </c>
      <c r="I13" s="237">
        <v>109</v>
      </c>
      <c r="J13" s="246">
        <f>I13/H13</f>
        <v>1</v>
      </c>
      <c r="K13" s="253">
        <f>J13</f>
        <v>1</v>
      </c>
      <c r="L13" s="247"/>
      <c r="M13" s="247" t="s">
        <v>11</v>
      </c>
      <c r="N13" s="250" t="s">
        <v>92</v>
      </c>
    </row>
    <row r="14" spans="1:42" s="221" customFormat="1" ht="17.25" customHeight="1" x14ac:dyDescent="0.25">
      <c r="A14" s="316"/>
      <c r="B14" s="290" t="s">
        <v>134</v>
      </c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2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</row>
    <row r="15" spans="1:42" s="221" customFormat="1" ht="16.5" customHeight="1" x14ac:dyDescent="0.25">
      <c r="A15" s="316"/>
      <c r="B15" s="290" t="s">
        <v>135</v>
      </c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2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</row>
    <row r="16" spans="1:42" s="221" customFormat="1" ht="36" customHeight="1" x14ac:dyDescent="0.25">
      <c r="A16" s="316"/>
      <c r="B16" s="314" t="s">
        <v>94</v>
      </c>
      <c r="C16" s="308" t="s">
        <v>180</v>
      </c>
      <c r="D16" s="308" t="s">
        <v>6</v>
      </c>
      <c r="E16" s="237" t="s">
        <v>7</v>
      </c>
      <c r="F16" s="242" t="s">
        <v>136</v>
      </c>
      <c r="G16" s="214" t="s">
        <v>137</v>
      </c>
      <c r="H16" s="264">
        <v>600</v>
      </c>
      <c r="I16" s="264">
        <v>600</v>
      </c>
      <c r="J16" s="267">
        <f>I16/H16</f>
        <v>1</v>
      </c>
      <c r="K16" s="371">
        <f>J16</f>
        <v>1</v>
      </c>
      <c r="L16" s="247"/>
      <c r="M16" s="247" t="s">
        <v>139</v>
      </c>
      <c r="N16" s="352" t="s">
        <v>92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</row>
    <row r="17" spans="1:42" s="221" customFormat="1" ht="71.25" customHeight="1" x14ac:dyDescent="0.25">
      <c r="A17" s="316"/>
      <c r="B17" s="315"/>
      <c r="C17" s="309"/>
      <c r="D17" s="309"/>
      <c r="E17" s="237" t="s">
        <v>7</v>
      </c>
      <c r="F17" s="242" t="s">
        <v>17</v>
      </c>
      <c r="G17" s="214" t="s">
        <v>8</v>
      </c>
      <c r="H17" s="264">
        <v>15</v>
      </c>
      <c r="I17" s="264">
        <v>15</v>
      </c>
      <c r="J17" s="267">
        <f>I17/H17</f>
        <v>1</v>
      </c>
      <c r="K17" s="372"/>
      <c r="L17" s="247"/>
      <c r="M17" s="247" t="s">
        <v>140</v>
      </c>
      <c r="N17" s="372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</row>
    <row r="18" spans="1:42" s="265" customFormat="1" ht="16.5" customHeight="1" x14ac:dyDescent="0.25">
      <c r="A18" s="316"/>
      <c r="B18" s="290" t="s">
        <v>138</v>
      </c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2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</row>
    <row r="19" spans="1:42" s="221" customFormat="1" ht="37.5" customHeight="1" x14ac:dyDescent="0.25">
      <c r="A19" s="316"/>
      <c r="B19" s="314" t="s">
        <v>94</v>
      </c>
      <c r="C19" s="308" t="s">
        <v>180</v>
      </c>
      <c r="D19" s="308" t="s">
        <v>6</v>
      </c>
      <c r="E19" s="237" t="s">
        <v>7</v>
      </c>
      <c r="F19" s="242" t="s">
        <v>136</v>
      </c>
      <c r="G19" s="214" t="s">
        <v>137</v>
      </c>
      <c r="H19" s="264">
        <v>600</v>
      </c>
      <c r="I19" s="264">
        <v>600</v>
      </c>
      <c r="J19" s="267">
        <f t="shared" ref="J19:J20" si="0">I19/H19</f>
        <v>1</v>
      </c>
      <c r="K19" s="371">
        <f>J19</f>
        <v>1</v>
      </c>
      <c r="L19" s="247"/>
      <c r="M19" s="247" t="s">
        <v>139</v>
      </c>
      <c r="N19" s="352" t="s">
        <v>92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266"/>
    </row>
    <row r="20" spans="1:42" s="221" customFormat="1" ht="73.5" customHeight="1" x14ac:dyDescent="0.25">
      <c r="A20" s="316"/>
      <c r="B20" s="315"/>
      <c r="C20" s="309"/>
      <c r="D20" s="309"/>
      <c r="E20" s="243" t="s">
        <v>7</v>
      </c>
      <c r="F20" s="214" t="s">
        <v>17</v>
      </c>
      <c r="G20" s="214" t="s">
        <v>8</v>
      </c>
      <c r="H20" s="264">
        <v>15</v>
      </c>
      <c r="I20" s="264">
        <v>15</v>
      </c>
      <c r="J20" s="267">
        <f t="shared" si="0"/>
        <v>1</v>
      </c>
      <c r="K20" s="372">
        <f>J20</f>
        <v>1</v>
      </c>
      <c r="L20" s="174"/>
      <c r="M20" s="174" t="s">
        <v>140</v>
      </c>
      <c r="N20" s="372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266"/>
    </row>
    <row r="21" spans="1:42" x14ac:dyDescent="0.35">
      <c r="B21" s="13" t="s">
        <v>30</v>
      </c>
    </row>
  </sheetData>
  <mergeCells count="18">
    <mergeCell ref="B19:B20"/>
    <mergeCell ref="A13:A20"/>
    <mergeCell ref="B18:N18"/>
    <mergeCell ref="C19:C20"/>
    <mergeCell ref="D19:D20"/>
    <mergeCell ref="B15:N15"/>
    <mergeCell ref="B16:B17"/>
    <mergeCell ref="C16:C17"/>
    <mergeCell ref="D16:D17"/>
    <mergeCell ref="K16:K17"/>
    <mergeCell ref="K19:K20"/>
    <mergeCell ref="N16:N17"/>
    <mergeCell ref="N19:N20"/>
    <mergeCell ref="A4:A10"/>
    <mergeCell ref="B9:N9"/>
    <mergeCell ref="B1:M1"/>
    <mergeCell ref="B4:N4"/>
    <mergeCell ref="B14:N14"/>
  </mergeCells>
  <pageMargins left="0.25" right="0.25" top="0.75" bottom="0.75" header="0.3" footer="0.3"/>
  <pageSetup paperSize="9" scale="65" orientation="landscape" r:id="rId1"/>
  <rowBreaks count="1" manualBreakCount="1">
    <brk id="9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8"/>
  <sheetViews>
    <sheetView topLeftCell="A10" zoomScale="90" zoomScaleNormal="90" zoomScaleSheetLayoutView="100" zoomScalePageLayoutView="80" workbookViewId="0">
      <selection activeCell="L15" sqref="L15:L16"/>
    </sheetView>
  </sheetViews>
  <sheetFormatPr defaultRowHeight="20.399999999999999" x14ac:dyDescent="0.35"/>
  <cols>
    <col min="1" max="1" width="13.88671875" customWidth="1"/>
    <col min="2" max="2" width="26.6640625" style="13" customWidth="1"/>
    <col min="3" max="3" width="8.44140625" style="13" customWidth="1"/>
    <col min="4" max="4" width="7.6640625" style="13" customWidth="1"/>
    <col min="5" max="5" width="10.109375" style="13" customWidth="1"/>
    <col min="6" max="6" width="17.109375" style="13" customWidth="1"/>
    <col min="7" max="7" width="8" style="5" customWidth="1"/>
    <col min="8" max="9" width="8.88671875" style="9" customWidth="1"/>
    <col min="10" max="10" width="9" style="9" customWidth="1"/>
    <col min="11" max="11" width="10.44140625" style="9" customWidth="1"/>
    <col min="12" max="12" width="16.44140625" style="5" customWidth="1"/>
    <col min="13" max="13" width="14.5546875" style="8" customWidth="1"/>
    <col min="14" max="14" width="14.33203125" customWidth="1"/>
  </cols>
  <sheetData>
    <row r="1" spans="1:14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4" s="6" customFormat="1" ht="128.2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4" s="1" customFormat="1" ht="15.6" customHeight="1" x14ac:dyDescent="0.25">
      <c r="A3" s="4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11">
        <v>14</v>
      </c>
    </row>
    <row r="4" spans="1:14" s="3" customFormat="1" ht="15" customHeight="1" x14ac:dyDescent="0.35">
      <c r="A4" s="317" t="s">
        <v>47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ht="45.75" customHeight="1" x14ac:dyDescent="0.25">
      <c r="A5" s="318"/>
      <c r="B5" s="79" t="s">
        <v>33</v>
      </c>
      <c r="C5" s="194" t="s">
        <v>98</v>
      </c>
      <c r="D5" s="80" t="s">
        <v>6</v>
      </c>
      <c r="E5" s="100" t="s">
        <v>7</v>
      </c>
      <c r="F5" s="80" t="s">
        <v>12</v>
      </c>
      <c r="G5" s="80" t="s">
        <v>8</v>
      </c>
      <c r="H5" s="80">
        <v>300</v>
      </c>
      <c r="I5" s="80">
        <v>297</v>
      </c>
      <c r="J5" s="98">
        <f>I5/H5</f>
        <v>0.99</v>
      </c>
      <c r="K5" s="82">
        <f>J5</f>
        <v>0.99</v>
      </c>
      <c r="L5" s="56"/>
      <c r="M5" s="224" t="s">
        <v>11</v>
      </c>
      <c r="N5" s="88" t="s">
        <v>112</v>
      </c>
    </row>
    <row r="6" spans="1:14" ht="40.5" customHeight="1" x14ac:dyDescent="0.25">
      <c r="A6" s="318"/>
      <c r="B6" s="214" t="s">
        <v>34</v>
      </c>
      <c r="C6" s="242" t="s">
        <v>98</v>
      </c>
      <c r="D6" s="237" t="s">
        <v>6</v>
      </c>
      <c r="E6" s="237" t="s">
        <v>7</v>
      </c>
      <c r="F6" s="237" t="s">
        <v>12</v>
      </c>
      <c r="G6" s="237" t="s">
        <v>8</v>
      </c>
      <c r="H6" s="115">
        <v>1</v>
      </c>
      <c r="I6" s="115">
        <v>1</v>
      </c>
      <c r="J6" s="246">
        <f t="shared" ref="J6" si="0">I6/H6</f>
        <v>1</v>
      </c>
      <c r="K6" s="245">
        <f t="shared" ref="K6:K8" si="1">J6</f>
        <v>1</v>
      </c>
      <c r="L6" s="132"/>
      <c r="M6" s="247" t="s">
        <v>11</v>
      </c>
      <c r="N6" s="250" t="s">
        <v>92</v>
      </c>
    </row>
    <row r="7" spans="1:14" s="2" customFormat="1" ht="36" customHeight="1" x14ac:dyDescent="0.25">
      <c r="A7" s="318"/>
      <c r="B7" s="214" t="s">
        <v>35</v>
      </c>
      <c r="C7" s="242" t="s">
        <v>98</v>
      </c>
      <c r="D7" s="237" t="s">
        <v>6</v>
      </c>
      <c r="E7" s="237" t="s">
        <v>7</v>
      </c>
      <c r="F7" s="237" t="s">
        <v>12</v>
      </c>
      <c r="G7" s="237" t="s">
        <v>8</v>
      </c>
      <c r="H7" s="115">
        <v>3</v>
      </c>
      <c r="I7" s="115">
        <v>5</v>
      </c>
      <c r="J7" s="246">
        <v>1.1000000000000001</v>
      </c>
      <c r="K7" s="245">
        <f t="shared" si="1"/>
        <v>1.1000000000000001</v>
      </c>
      <c r="L7" s="132"/>
      <c r="M7" s="247" t="s">
        <v>11</v>
      </c>
      <c r="N7" s="250" t="s">
        <v>92</v>
      </c>
    </row>
    <row r="8" spans="1:14" ht="38.25" customHeight="1" x14ac:dyDescent="0.25">
      <c r="A8" s="318"/>
      <c r="B8" s="84" t="s">
        <v>85</v>
      </c>
      <c r="C8" s="194" t="s">
        <v>98</v>
      </c>
      <c r="D8" s="80" t="s">
        <v>6</v>
      </c>
      <c r="E8" s="80" t="s">
        <v>7</v>
      </c>
      <c r="F8" s="80" t="s">
        <v>12</v>
      </c>
      <c r="G8" s="80" t="s">
        <v>8</v>
      </c>
      <c r="H8" s="80">
        <v>16</v>
      </c>
      <c r="I8" s="80">
        <v>22</v>
      </c>
      <c r="J8" s="246">
        <v>1.1000000000000001</v>
      </c>
      <c r="K8" s="245">
        <f t="shared" si="1"/>
        <v>1.1000000000000001</v>
      </c>
      <c r="L8" s="96"/>
      <c r="M8" s="90" t="s">
        <v>11</v>
      </c>
      <c r="N8" s="166" t="s">
        <v>92</v>
      </c>
    </row>
    <row r="9" spans="1:14" ht="33.75" customHeight="1" x14ac:dyDescent="0.25">
      <c r="A9" s="313"/>
      <c r="B9" s="284" t="s">
        <v>87</v>
      </c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6"/>
    </row>
    <row r="10" spans="1:14" ht="87" customHeight="1" x14ac:dyDescent="0.25">
      <c r="A10" s="313"/>
      <c r="B10" s="100" t="s">
        <v>141</v>
      </c>
      <c r="C10" s="100" t="s">
        <v>99</v>
      </c>
      <c r="D10" s="100" t="s">
        <v>6</v>
      </c>
      <c r="E10" s="100" t="s">
        <v>7</v>
      </c>
      <c r="F10" s="100" t="s">
        <v>17</v>
      </c>
      <c r="G10" s="100" t="s">
        <v>8</v>
      </c>
      <c r="H10" s="100">
        <v>50</v>
      </c>
      <c r="I10" s="100">
        <v>52</v>
      </c>
      <c r="J10" s="93">
        <f>I10/H10</f>
        <v>1.04</v>
      </c>
      <c r="K10" s="92">
        <f>J10</f>
        <v>1.04</v>
      </c>
      <c r="L10" s="89"/>
      <c r="M10" s="91" t="s">
        <v>11</v>
      </c>
      <c r="N10" s="130" t="s">
        <v>92</v>
      </c>
    </row>
    <row r="11" spans="1:14" ht="70.5" customHeight="1" x14ac:dyDescent="0.25">
      <c r="A11" s="313"/>
      <c r="B11" s="100" t="s">
        <v>131</v>
      </c>
      <c r="C11" s="100" t="s">
        <v>99</v>
      </c>
      <c r="D11" s="100" t="s">
        <v>6</v>
      </c>
      <c r="E11" s="100" t="s">
        <v>7</v>
      </c>
      <c r="F11" s="100" t="s">
        <v>17</v>
      </c>
      <c r="G11" s="100" t="s">
        <v>8</v>
      </c>
      <c r="H11" s="100">
        <v>79</v>
      </c>
      <c r="I11" s="100">
        <v>81</v>
      </c>
      <c r="J11" s="171">
        <f t="shared" ref="J11:J13" si="2">I11/H11</f>
        <v>1.0253164556962024</v>
      </c>
      <c r="K11" s="257">
        <f t="shared" ref="K11:K13" si="3">J11</f>
        <v>1.0253164556962024</v>
      </c>
      <c r="L11" s="89"/>
      <c r="M11" s="91" t="s">
        <v>11</v>
      </c>
      <c r="N11" s="130" t="s">
        <v>92</v>
      </c>
    </row>
    <row r="12" spans="1:14" ht="59.25" customHeight="1" x14ac:dyDescent="0.25">
      <c r="B12" s="100" t="s">
        <v>29</v>
      </c>
      <c r="C12" s="100" t="s">
        <v>99</v>
      </c>
      <c r="D12" s="100" t="s">
        <v>6</v>
      </c>
      <c r="E12" s="100" t="s">
        <v>7</v>
      </c>
      <c r="F12" s="100" t="s">
        <v>17</v>
      </c>
      <c r="G12" s="100" t="s">
        <v>8</v>
      </c>
      <c r="H12" s="100">
        <v>3</v>
      </c>
      <c r="I12" s="100">
        <v>5</v>
      </c>
      <c r="J12" s="171">
        <v>1.1000000000000001</v>
      </c>
      <c r="K12" s="257">
        <f t="shared" si="3"/>
        <v>1.1000000000000001</v>
      </c>
      <c r="L12" s="89"/>
      <c r="M12" s="91" t="s">
        <v>11</v>
      </c>
      <c r="N12" s="130" t="s">
        <v>92</v>
      </c>
    </row>
    <row r="13" spans="1:14" ht="87" customHeight="1" x14ac:dyDescent="0.25">
      <c r="B13" s="34" t="s">
        <v>121</v>
      </c>
      <c r="C13" s="34" t="s">
        <v>99</v>
      </c>
      <c r="D13" s="34" t="s">
        <v>6</v>
      </c>
      <c r="E13" s="34" t="s">
        <v>7</v>
      </c>
      <c r="F13" s="34" t="s">
        <v>17</v>
      </c>
      <c r="G13" s="34" t="s">
        <v>8</v>
      </c>
      <c r="H13" s="34">
        <v>188</v>
      </c>
      <c r="I13" s="34">
        <v>187</v>
      </c>
      <c r="J13" s="171">
        <f t="shared" si="2"/>
        <v>0.99468085106382975</v>
      </c>
      <c r="K13" s="257">
        <f t="shared" si="3"/>
        <v>0.99468085106382975</v>
      </c>
      <c r="L13" s="117"/>
      <c r="M13" s="33" t="s">
        <v>11</v>
      </c>
      <c r="N13" s="118" t="s">
        <v>19</v>
      </c>
    </row>
    <row r="14" spans="1:14" ht="24" customHeight="1" x14ac:dyDescent="0.25">
      <c r="B14" s="284" t="s">
        <v>86</v>
      </c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6"/>
    </row>
    <row r="15" spans="1:14" ht="39" customHeight="1" x14ac:dyDescent="0.25">
      <c r="B15" s="314" t="s">
        <v>114</v>
      </c>
      <c r="C15" s="319" t="s">
        <v>101</v>
      </c>
      <c r="D15" s="319" t="s">
        <v>6</v>
      </c>
      <c r="E15" s="319" t="s">
        <v>7</v>
      </c>
      <c r="F15" s="34" t="s">
        <v>115</v>
      </c>
      <c r="G15" s="34" t="s">
        <v>116</v>
      </c>
      <c r="H15" s="34">
        <v>720</v>
      </c>
      <c r="I15" s="34">
        <v>288</v>
      </c>
      <c r="J15" s="173">
        <f>I15/H15</f>
        <v>0.4</v>
      </c>
      <c r="K15" s="300">
        <f>(J15+J16)/2</f>
        <v>0.7</v>
      </c>
      <c r="L15" s="300" t="s">
        <v>182</v>
      </c>
      <c r="M15" s="363" t="s">
        <v>11</v>
      </c>
      <c r="N15" s="363" t="s">
        <v>113</v>
      </c>
    </row>
    <row r="16" spans="1:14" ht="13.2" x14ac:dyDescent="0.25">
      <c r="B16" s="315"/>
      <c r="C16" s="319"/>
      <c r="D16" s="319"/>
      <c r="E16" s="319"/>
      <c r="F16" s="34" t="s">
        <v>17</v>
      </c>
      <c r="G16" s="34" t="s">
        <v>8</v>
      </c>
      <c r="H16" s="34">
        <v>18</v>
      </c>
      <c r="I16" s="34">
        <v>18</v>
      </c>
      <c r="J16" s="173">
        <f t="shared" ref="J16:J17" si="4">I16/H16</f>
        <v>1</v>
      </c>
      <c r="K16" s="364">
        <f t="shared" ref="K16:K18" si="5">J16</f>
        <v>1</v>
      </c>
      <c r="L16" s="364"/>
      <c r="M16" s="365"/>
      <c r="N16" s="365"/>
    </row>
    <row r="17" spans="2:14" ht="24" customHeight="1" x14ac:dyDescent="0.25">
      <c r="B17" s="314" t="s">
        <v>181</v>
      </c>
      <c r="C17" s="319" t="s">
        <v>101</v>
      </c>
      <c r="D17" s="319" t="s">
        <v>6</v>
      </c>
      <c r="E17" s="319" t="s">
        <v>7</v>
      </c>
      <c r="F17" s="34" t="s">
        <v>115</v>
      </c>
      <c r="G17" s="34" t="s">
        <v>116</v>
      </c>
      <c r="H17" s="34">
        <v>640</v>
      </c>
      <c r="I17" s="34">
        <v>256</v>
      </c>
      <c r="J17" s="173">
        <f t="shared" si="4"/>
        <v>0.4</v>
      </c>
      <c r="K17" s="300">
        <f>(J17+J18)/2</f>
        <v>0.7</v>
      </c>
      <c r="L17" s="300" t="s">
        <v>182</v>
      </c>
      <c r="M17" s="363" t="s">
        <v>11</v>
      </c>
      <c r="N17" s="363" t="s">
        <v>113</v>
      </c>
    </row>
    <row r="18" spans="2:14" ht="13.2" x14ac:dyDescent="0.25">
      <c r="B18" s="315"/>
      <c r="C18" s="319"/>
      <c r="D18" s="319"/>
      <c r="E18" s="319"/>
      <c r="F18" s="34" t="s">
        <v>17</v>
      </c>
      <c r="G18" s="34" t="s">
        <v>8</v>
      </c>
      <c r="H18" s="34">
        <v>16</v>
      </c>
      <c r="I18" s="34">
        <v>16</v>
      </c>
      <c r="J18" s="173">
        <f>I18/H18</f>
        <v>1</v>
      </c>
      <c r="K18" s="364">
        <f t="shared" si="5"/>
        <v>1</v>
      </c>
      <c r="L18" s="364"/>
      <c r="M18" s="365"/>
      <c r="N18" s="365"/>
    </row>
  </sheetData>
  <mergeCells count="22">
    <mergeCell ref="K17:K18"/>
    <mergeCell ref="B17:B18"/>
    <mergeCell ref="C17:C18"/>
    <mergeCell ref="D17:D18"/>
    <mergeCell ref="E17:E18"/>
    <mergeCell ref="B14:N14"/>
    <mergeCell ref="B15:B16"/>
    <mergeCell ref="C15:C16"/>
    <mergeCell ref="D15:D16"/>
    <mergeCell ref="E15:E16"/>
    <mergeCell ref="L15:L16"/>
    <mergeCell ref="M15:M16"/>
    <mergeCell ref="N15:N16"/>
    <mergeCell ref="N17:N18"/>
    <mergeCell ref="M17:M18"/>
    <mergeCell ref="L17:L18"/>
    <mergeCell ref="K15:K16"/>
    <mergeCell ref="A9:A11"/>
    <mergeCell ref="A4:A8"/>
    <mergeCell ref="B1:M1"/>
    <mergeCell ref="B9:N9"/>
    <mergeCell ref="B4:N4"/>
  </mergeCells>
  <pageMargins left="0.25" right="0.25" top="0.75" bottom="0.75" header="0.3" footer="0.3"/>
  <pageSetup paperSize="9" scale="64" orientation="landscape" r:id="rId1"/>
  <rowBreaks count="1" manualBreakCount="1">
    <brk id="8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7"/>
  <sheetViews>
    <sheetView topLeftCell="A4" zoomScale="90" zoomScaleNormal="90" zoomScaleSheetLayoutView="100" zoomScalePageLayoutView="80" workbookViewId="0">
      <selection activeCell="R15" sqref="R15"/>
    </sheetView>
  </sheetViews>
  <sheetFormatPr defaultRowHeight="20.399999999999999" x14ac:dyDescent="0.35"/>
  <cols>
    <col min="1" max="1" width="12.109375" customWidth="1"/>
    <col min="2" max="2" width="27" style="13" customWidth="1"/>
    <col min="3" max="3" width="7.44140625" style="13" customWidth="1"/>
    <col min="4" max="4" width="7.6640625" style="13" customWidth="1"/>
    <col min="5" max="5" width="10.109375" style="13" customWidth="1"/>
    <col min="6" max="6" width="14.109375" style="13" customWidth="1"/>
    <col min="7" max="7" width="8" style="5" customWidth="1"/>
    <col min="8" max="8" width="10" style="9" customWidth="1"/>
    <col min="9" max="9" width="8.88671875" style="9" customWidth="1"/>
    <col min="10" max="10" width="11.33203125" style="9" customWidth="1"/>
    <col min="11" max="11" width="12.33203125" style="9" customWidth="1"/>
    <col min="12" max="12" width="14.109375" style="5" customWidth="1"/>
    <col min="13" max="13" width="14.5546875" style="8" customWidth="1"/>
    <col min="14" max="14" width="13.6640625" customWidth="1"/>
  </cols>
  <sheetData>
    <row r="1" spans="1:16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6" s="6" customFormat="1" ht="101.2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6" s="1" customFormat="1" ht="15.6" customHeight="1" x14ac:dyDescent="0.25">
      <c r="A3" s="4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11">
        <v>14</v>
      </c>
    </row>
    <row r="4" spans="1:16" s="3" customFormat="1" ht="18" x14ac:dyDescent="0.35">
      <c r="A4" s="317" t="s">
        <v>48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  <c r="O4" s="18"/>
    </row>
    <row r="5" spans="1:16" ht="12.75" customHeight="1" x14ac:dyDescent="0.25">
      <c r="A5" s="318"/>
      <c r="B5" s="314" t="s">
        <v>33</v>
      </c>
      <c r="C5" s="194"/>
      <c r="D5" s="308" t="s">
        <v>6</v>
      </c>
      <c r="E5" s="308" t="s">
        <v>7</v>
      </c>
      <c r="F5" s="308" t="s">
        <v>12</v>
      </c>
      <c r="G5" s="308" t="s">
        <v>8</v>
      </c>
      <c r="H5" s="324">
        <v>98</v>
      </c>
      <c r="I5" s="324">
        <v>99</v>
      </c>
      <c r="J5" s="331">
        <f>I5/H5</f>
        <v>1.010204081632653</v>
      </c>
      <c r="K5" s="331">
        <f>J5</f>
        <v>1.010204081632653</v>
      </c>
      <c r="L5" s="306"/>
      <c r="M5" s="321" t="s">
        <v>11</v>
      </c>
      <c r="N5" s="327" t="s">
        <v>92</v>
      </c>
      <c r="O5" s="19"/>
    </row>
    <row r="6" spans="1:16" ht="13.2" x14ac:dyDescent="0.25">
      <c r="A6" s="318"/>
      <c r="B6" s="330"/>
      <c r="C6" s="195" t="s">
        <v>98</v>
      </c>
      <c r="D6" s="323"/>
      <c r="E6" s="323"/>
      <c r="F6" s="323"/>
      <c r="G6" s="323"/>
      <c r="H6" s="325"/>
      <c r="I6" s="325"/>
      <c r="J6" s="332"/>
      <c r="K6" s="332"/>
      <c r="L6" s="334"/>
      <c r="M6" s="335"/>
      <c r="N6" s="328"/>
      <c r="O6" s="19"/>
    </row>
    <row r="7" spans="1:16" ht="13.2" x14ac:dyDescent="0.25">
      <c r="A7" s="318"/>
      <c r="B7" s="330"/>
      <c r="C7" s="195"/>
      <c r="D7" s="309"/>
      <c r="E7" s="309"/>
      <c r="F7" s="309"/>
      <c r="G7" s="309"/>
      <c r="H7" s="326"/>
      <c r="I7" s="326"/>
      <c r="J7" s="333"/>
      <c r="K7" s="333"/>
      <c r="L7" s="307"/>
      <c r="M7" s="322"/>
      <c r="N7" s="329"/>
      <c r="O7" s="19"/>
    </row>
    <row r="8" spans="1:16" ht="24.75" customHeight="1" x14ac:dyDescent="0.25">
      <c r="A8" s="318"/>
      <c r="B8" s="242" t="s">
        <v>49</v>
      </c>
      <c r="C8" s="242" t="s">
        <v>98</v>
      </c>
      <c r="D8" s="237" t="s">
        <v>6</v>
      </c>
      <c r="E8" s="237" t="s">
        <v>7</v>
      </c>
      <c r="F8" s="237" t="s">
        <v>17</v>
      </c>
      <c r="G8" s="237" t="s">
        <v>8</v>
      </c>
      <c r="H8" s="237">
        <v>18</v>
      </c>
      <c r="I8" s="237">
        <v>17</v>
      </c>
      <c r="J8" s="97">
        <f>I8/H8</f>
        <v>0.94444444444444442</v>
      </c>
      <c r="K8" s="173">
        <f>J8</f>
        <v>0.94444444444444442</v>
      </c>
      <c r="L8" s="240"/>
      <c r="M8" s="237" t="s">
        <v>11</v>
      </c>
      <c r="N8" s="244" t="s">
        <v>19</v>
      </c>
      <c r="O8" s="19"/>
    </row>
    <row r="9" spans="1:16" ht="33.75" customHeight="1" x14ac:dyDescent="0.25">
      <c r="A9" s="313"/>
      <c r="B9" s="84" t="s">
        <v>35</v>
      </c>
      <c r="C9" s="194" t="s">
        <v>98</v>
      </c>
      <c r="D9" s="80" t="s">
        <v>6</v>
      </c>
      <c r="E9" s="80" t="s">
        <v>7</v>
      </c>
      <c r="F9" s="80" t="s">
        <v>12</v>
      </c>
      <c r="G9" s="80" t="s">
        <v>8</v>
      </c>
      <c r="H9" s="80">
        <v>1</v>
      </c>
      <c r="I9" s="80">
        <v>1</v>
      </c>
      <c r="J9" s="97">
        <f t="shared" ref="J9:J10" si="0">I9/H9</f>
        <v>1</v>
      </c>
      <c r="K9" s="173">
        <f t="shared" ref="K9:K10" si="1">J9</f>
        <v>1</v>
      </c>
      <c r="L9" s="96"/>
      <c r="M9" s="90" t="s">
        <v>11</v>
      </c>
      <c r="N9" s="83" t="s">
        <v>92</v>
      </c>
      <c r="O9" s="19"/>
    </row>
    <row r="10" spans="1:16" s="26" customFormat="1" ht="40.5" customHeight="1" x14ac:dyDescent="0.25">
      <c r="A10" s="313"/>
      <c r="B10" s="194" t="s">
        <v>102</v>
      </c>
      <c r="C10" s="194" t="s">
        <v>98</v>
      </c>
      <c r="D10" s="80" t="s">
        <v>6</v>
      </c>
      <c r="E10" s="80" t="s">
        <v>7</v>
      </c>
      <c r="F10" s="80" t="s">
        <v>17</v>
      </c>
      <c r="G10" s="80" t="s">
        <v>8</v>
      </c>
      <c r="H10" s="80">
        <v>6</v>
      </c>
      <c r="I10" s="80">
        <v>6</v>
      </c>
      <c r="J10" s="97">
        <f t="shared" si="0"/>
        <v>1</v>
      </c>
      <c r="K10" s="173">
        <f t="shared" si="1"/>
        <v>1</v>
      </c>
      <c r="L10" s="96"/>
      <c r="M10" s="80" t="s">
        <v>11</v>
      </c>
      <c r="N10" s="125" t="s">
        <v>92</v>
      </c>
    </row>
    <row r="11" spans="1:16" s="26" customFormat="1" ht="20.25" customHeight="1" x14ac:dyDescent="0.25">
      <c r="A11" s="48"/>
      <c r="B11" s="284" t="s">
        <v>88</v>
      </c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6"/>
    </row>
    <row r="12" spans="1:16" s="26" customFormat="1" ht="78.75" customHeight="1" x14ac:dyDescent="0.25">
      <c r="A12" s="48"/>
      <c r="B12" s="242" t="s">
        <v>142</v>
      </c>
      <c r="C12" s="194" t="s">
        <v>99</v>
      </c>
      <c r="D12" s="189" t="s">
        <v>6</v>
      </c>
      <c r="E12" s="189" t="s">
        <v>7</v>
      </c>
      <c r="F12" s="189" t="s">
        <v>17</v>
      </c>
      <c r="G12" s="189" t="s">
        <v>8</v>
      </c>
      <c r="H12" s="189">
        <v>18</v>
      </c>
      <c r="I12" s="189">
        <v>21</v>
      </c>
      <c r="J12" s="196">
        <v>1.1000000000000001</v>
      </c>
      <c r="K12" s="200">
        <f>J12</f>
        <v>1.1000000000000001</v>
      </c>
      <c r="L12" s="190"/>
      <c r="M12" s="199" t="s">
        <v>11</v>
      </c>
      <c r="N12" s="191" t="s">
        <v>92</v>
      </c>
    </row>
    <row r="13" spans="1:16" s="26" customFormat="1" ht="81.75" customHeight="1" x14ac:dyDescent="0.25">
      <c r="A13" s="48"/>
      <c r="B13" s="194" t="s">
        <v>103</v>
      </c>
      <c r="C13" s="194" t="s">
        <v>99</v>
      </c>
      <c r="D13" s="189" t="s">
        <v>6</v>
      </c>
      <c r="E13" s="189" t="s">
        <v>7</v>
      </c>
      <c r="F13" s="189" t="s">
        <v>17</v>
      </c>
      <c r="G13" s="189" t="s">
        <v>8</v>
      </c>
      <c r="H13" s="189">
        <v>6</v>
      </c>
      <c r="I13" s="189">
        <v>6</v>
      </c>
      <c r="J13" s="246">
        <f t="shared" ref="J13:J15" si="2">I13/H13</f>
        <v>1</v>
      </c>
      <c r="K13" s="200">
        <f t="shared" ref="K13:K15" si="3">J13</f>
        <v>1</v>
      </c>
      <c r="L13" s="190"/>
      <c r="M13" s="199" t="s">
        <v>11</v>
      </c>
      <c r="N13" s="191" t="s">
        <v>92</v>
      </c>
    </row>
    <row r="14" spans="1:16" s="26" customFormat="1" ht="54" customHeight="1" x14ac:dyDescent="0.25">
      <c r="A14" s="48"/>
      <c r="B14" s="242" t="s">
        <v>143</v>
      </c>
      <c r="C14" s="242" t="s">
        <v>99</v>
      </c>
      <c r="D14" s="237" t="s">
        <v>6</v>
      </c>
      <c r="E14" s="237" t="s">
        <v>7</v>
      </c>
      <c r="F14" s="237" t="s">
        <v>17</v>
      </c>
      <c r="G14" s="237" t="s">
        <v>8</v>
      </c>
      <c r="H14" s="237">
        <v>1</v>
      </c>
      <c r="I14" s="237">
        <v>1</v>
      </c>
      <c r="J14" s="246">
        <f t="shared" ref="J14" si="4">I14/H14</f>
        <v>1</v>
      </c>
      <c r="K14" s="200">
        <f t="shared" si="3"/>
        <v>1</v>
      </c>
      <c r="L14" s="240"/>
      <c r="M14" s="199" t="s">
        <v>11</v>
      </c>
      <c r="N14" s="244" t="s">
        <v>92</v>
      </c>
    </row>
    <row r="15" spans="1:16" s="26" customFormat="1" ht="84" customHeight="1" x14ac:dyDescent="0.25">
      <c r="A15" s="206"/>
      <c r="B15" s="214" t="s">
        <v>132</v>
      </c>
      <c r="C15" s="192" t="s">
        <v>99</v>
      </c>
      <c r="D15" s="165" t="s">
        <v>6</v>
      </c>
      <c r="E15" s="165" t="s">
        <v>7</v>
      </c>
      <c r="F15" s="165" t="s">
        <v>17</v>
      </c>
      <c r="G15" s="165" t="s">
        <v>8</v>
      </c>
      <c r="H15" s="165">
        <v>98</v>
      </c>
      <c r="I15" s="165">
        <v>95</v>
      </c>
      <c r="J15" s="97">
        <f t="shared" si="2"/>
        <v>0.96938775510204078</v>
      </c>
      <c r="K15" s="200">
        <f t="shared" si="3"/>
        <v>0.96938775510204078</v>
      </c>
      <c r="L15" s="35"/>
      <c r="M15" s="176" t="s">
        <v>11</v>
      </c>
      <c r="N15" s="132" t="s">
        <v>112</v>
      </c>
      <c r="P15" s="205" t="s">
        <v>78</v>
      </c>
    </row>
    <row r="16" spans="1:16" ht="13.2" x14ac:dyDescent="0.25">
      <c r="B16" s="13" t="s">
        <v>30</v>
      </c>
      <c r="D16" s="51"/>
      <c r="E16" s="44"/>
      <c r="F16" s="44"/>
      <c r="G16" s="44"/>
      <c r="H16" s="44"/>
      <c r="I16" s="44"/>
      <c r="J16" s="45"/>
      <c r="K16" s="46"/>
      <c r="L16" s="52"/>
      <c r="M16" s="53"/>
      <c r="N16" s="47"/>
    </row>
    <row r="17" spans="2:14" x14ac:dyDescent="0.35">
      <c r="B17" s="20"/>
      <c r="C17" s="20"/>
      <c r="D17" s="20"/>
      <c r="E17" s="20"/>
      <c r="F17" s="20"/>
      <c r="G17" s="21"/>
      <c r="H17" s="22"/>
      <c r="I17" s="22"/>
      <c r="J17" s="22"/>
      <c r="K17" s="22"/>
      <c r="L17" s="21"/>
      <c r="M17" s="23"/>
      <c r="N17" s="19"/>
    </row>
  </sheetData>
  <mergeCells count="16">
    <mergeCell ref="A4:A10"/>
    <mergeCell ref="N5:N7"/>
    <mergeCell ref="B5:B7"/>
    <mergeCell ref="D5:D7"/>
    <mergeCell ref="K5:K7"/>
    <mergeCell ref="J5:J7"/>
    <mergeCell ref="L5:L7"/>
    <mergeCell ref="M5:M7"/>
    <mergeCell ref="B1:M1"/>
    <mergeCell ref="B4:N4"/>
    <mergeCell ref="B11:N11"/>
    <mergeCell ref="E5:E7"/>
    <mergeCell ref="F5:F7"/>
    <mergeCell ref="G5:G7"/>
    <mergeCell ref="H5:H7"/>
    <mergeCell ref="I5:I7"/>
  </mergeCells>
  <pageMargins left="0.25" right="0.25" top="0.75" bottom="0.75" header="0.3" footer="0.3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7"/>
  <sheetViews>
    <sheetView topLeftCell="A10" zoomScale="80" zoomScaleNormal="80" zoomScaleSheetLayoutView="100" zoomScalePageLayoutView="80" workbookViewId="0">
      <selection activeCell="L15" sqref="L15:L16"/>
    </sheetView>
  </sheetViews>
  <sheetFormatPr defaultRowHeight="20.399999999999999" x14ac:dyDescent="0.35"/>
  <cols>
    <col min="1" max="1" width="12.88671875" customWidth="1"/>
    <col min="2" max="2" width="27.44140625" style="13" customWidth="1"/>
    <col min="3" max="3" width="7.88671875" style="13" customWidth="1"/>
    <col min="4" max="4" width="7.6640625" style="13" customWidth="1"/>
    <col min="5" max="5" width="10.109375" style="13" customWidth="1"/>
    <col min="6" max="6" width="13.88671875" style="13" customWidth="1"/>
    <col min="7" max="7" width="8" style="5" customWidth="1"/>
    <col min="8" max="8" width="11.109375" style="9" customWidth="1"/>
    <col min="9" max="9" width="8.88671875" style="9" customWidth="1"/>
    <col min="10" max="10" width="10.44140625" style="9" customWidth="1"/>
    <col min="11" max="11" width="12.33203125" style="9" customWidth="1"/>
    <col min="12" max="12" width="17.44140625" style="5" customWidth="1"/>
    <col min="13" max="13" width="14.5546875" style="8" customWidth="1"/>
    <col min="14" max="14" width="12.109375" customWidth="1"/>
  </cols>
  <sheetData>
    <row r="1" spans="1:14" ht="21.75" customHeight="1" x14ac:dyDescent="0.25">
      <c r="B1" s="289" t="s">
        <v>122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4" s="6" customFormat="1" ht="109.5" customHeight="1" x14ac:dyDescent="0.2">
      <c r="A2" s="10" t="s">
        <v>32</v>
      </c>
      <c r="B2" s="10" t="s">
        <v>0</v>
      </c>
      <c r="C2" s="165" t="s">
        <v>97</v>
      </c>
      <c r="D2" s="10" t="s">
        <v>1</v>
      </c>
      <c r="E2" s="10" t="s">
        <v>2</v>
      </c>
      <c r="F2" s="10" t="s">
        <v>3</v>
      </c>
      <c r="G2" s="10" t="s">
        <v>4</v>
      </c>
      <c r="H2" s="10" t="s">
        <v>10</v>
      </c>
      <c r="I2" s="10" t="s">
        <v>20</v>
      </c>
      <c r="J2" s="10" t="s">
        <v>14</v>
      </c>
      <c r="K2" s="10" t="s">
        <v>15</v>
      </c>
      <c r="L2" s="10" t="s">
        <v>5</v>
      </c>
      <c r="M2" s="10" t="s">
        <v>9</v>
      </c>
      <c r="N2" s="10" t="s">
        <v>16</v>
      </c>
    </row>
    <row r="3" spans="1:14" s="1" customFormat="1" ht="15.6" customHeight="1" x14ac:dyDescent="0.25">
      <c r="A3" s="4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7">
        <v>13</v>
      </c>
      <c r="N3" s="11">
        <v>14</v>
      </c>
    </row>
    <row r="4" spans="1:14" s="3" customFormat="1" ht="18" x14ac:dyDescent="0.35">
      <c r="A4" s="336" t="s">
        <v>50</v>
      </c>
      <c r="B4" s="290" t="s">
        <v>25</v>
      </c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</row>
    <row r="5" spans="1:14" ht="51.75" customHeight="1" x14ac:dyDescent="0.25">
      <c r="A5" s="313"/>
      <c r="B5" s="141" t="s">
        <v>51</v>
      </c>
      <c r="C5" s="201" t="s">
        <v>98</v>
      </c>
      <c r="D5" s="141" t="s">
        <v>6</v>
      </c>
      <c r="E5" s="141" t="s">
        <v>7</v>
      </c>
      <c r="F5" s="141" t="s">
        <v>12</v>
      </c>
      <c r="G5" s="141" t="s">
        <v>8</v>
      </c>
      <c r="H5" s="226">
        <v>132</v>
      </c>
      <c r="I5" s="226">
        <v>128</v>
      </c>
      <c r="J5" s="106">
        <f>I5/H5</f>
        <v>0.96969696969696972</v>
      </c>
      <c r="K5" s="105">
        <f>J5</f>
        <v>0.96969696969696972</v>
      </c>
      <c r="L5" s="104"/>
      <c r="M5" s="108" t="s">
        <v>11</v>
      </c>
      <c r="N5" s="225" t="s">
        <v>113</v>
      </c>
    </row>
    <row r="6" spans="1:14" ht="48.75" customHeight="1" x14ac:dyDescent="0.25">
      <c r="A6" s="313"/>
      <c r="B6" s="251" t="s">
        <v>144</v>
      </c>
      <c r="C6" s="201" t="s">
        <v>98</v>
      </c>
      <c r="D6" s="141" t="s">
        <v>6</v>
      </c>
      <c r="E6" s="141" t="s">
        <v>7</v>
      </c>
      <c r="F6" s="141" t="s">
        <v>12</v>
      </c>
      <c r="G6" s="141" t="s">
        <v>8</v>
      </c>
      <c r="H6" s="226">
        <v>1</v>
      </c>
      <c r="I6" s="226">
        <v>1</v>
      </c>
      <c r="J6" s="255">
        <f t="shared" ref="J6" si="0">I6/H6</f>
        <v>1</v>
      </c>
      <c r="K6" s="245">
        <f t="shared" ref="K6:K7" si="1">J6</f>
        <v>1</v>
      </c>
      <c r="L6" s="108"/>
      <c r="M6" s="108" t="s">
        <v>11</v>
      </c>
      <c r="N6" s="130" t="s">
        <v>92</v>
      </c>
    </row>
    <row r="7" spans="1:14" s="2" customFormat="1" ht="45.75" customHeight="1" x14ac:dyDescent="0.25">
      <c r="A7" s="313"/>
      <c r="B7" s="141" t="s">
        <v>89</v>
      </c>
      <c r="C7" s="201" t="s">
        <v>98</v>
      </c>
      <c r="D7" s="141" t="s">
        <v>6</v>
      </c>
      <c r="E7" s="141" t="s">
        <v>7</v>
      </c>
      <c r="F7" s="141" t="s">
        <v>12</v>
      </c>
      <c r="G7" s="141" t="s">
        <v>8</v>
      </c>
      <c r="H7" s="226">
        <v>12</v>
      </c>
      <c r="I7" s="226">
        <v>18</v>
      </c>
      <c r="J7" s="255">
        <v>1.1000000000000001</v>
      </c>
      <c r="K7" s="245">
        <f t="shared" si="1"/>
        <v>1.1000000000000001</v>
      </c>
      <c r="L7" s="108"/>
      <c r="M7" s="108" t="s">
        <v>11</v>
      </c>
      <c r="N7" s="166" t="s">
        <v>92</v>
      </c>
    </row>
    <row r="8" spans="1:14" s="2" customFormat="1" ht="13.2" x14ac:dyDescent="0.25">
      <c r="A8" s="313"/>
      <c r="B8" s="284" t="s">
        <v>27</v>
      </c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6"/>
    </row>
    <row r="9" spans="1:14" s="2" customFormat="1" ht="117.75" customHeight="1" x14ac:dyDescent="0.25">
      <c r="A9" s="313"/>
      <c r="B9" s="251" t="s">
        <v>145</v>
      </c>
      <c r="C9" s="201" t="s">
        <v>99</v>
      </c>
      <c r="D9" s="141" t="s">
        <v>6</v>
      </c>
      <c r="E9" s="141" t="s">
        <v>7</v>
      </c>
      <c r="F9" s="141" t="s">
        <v>17</v>
      </c>
      <c r="G9" s="141" t="s">
        <v>8</v>
      </c>
      <c r="H9" s="226">
        <v>21</v>
      </c>
      <c r="I9" s="226">
        <v>19</v>
      </c>
      <c r="J9" s="245">
        <f>I9/H9</f>
        <v>0.90476190476190477</v>
      </c>
      <c r="K9" s="253">
        <f>J9</f>
        <v>0.90476190476190477</v>
      </c>
      <c r="L9" s="108"/>
      <c r="M9" s="108" t="s">
        <v>11</v>
      </c>
      <c r="N9" s="130" t="s">
        <v>112</v>
      </c>
    </row>
    <row r="10" spans="1:14" s="2" customFormat="1" ht="39.75" customHeight="1" x14ac:dyDescent="0.25">
      <c r="A10" s="313"/>
      <c r="B10" s="339" t="s">
        <v>146</v>
      </c>
      <c r="C10" s="201" t="s">
        <v>99</v>
      </c>
      <c r="D10" s="339" t="s">
        <v>6</v>
      </c>
      <c r="E10" s="343" t="s">
        <v>7</v>
      </c>
      <c r="F10" s="343" t="s">
        <v>17</v>
      </c>
      <c r="G10" s="343" t="s">
        <v>8</v>
      </c>
      <c r="H10" s="343">
        <v>15</v>
      </c>
      <c r="I10" s="343">
        <v>18</v>
      </c>
      <c r="J10" s="45">
        <v>1.1000000000000001</v>
      </c>
      <c r="K10" s="341">
        <f>J10</f>
        <v>1.1000000000000001</v>
      </c>
      <c r="L10" s="321"/>
      <c r="M10" s="321" t="s">
        <v>11</v>
      </c>
      <c r="N10" s="337" t="s">
        <v>92</v>
      </c>
    </row>
    <row r="11" spans="1:14" s="2" customFormat="1" ht="54.75" customHeight="1" x14ac:dyDescent="0.25">
      <c r="A11" s="313"/>
      <c r="B11" s="340"/>
      <c r="C11" s="202"/>
      <c r="D11" s="340"/>
      <c r="E11" s="344"/>
      <c r="F11" s="344"/>
      <c r="G11" s="344"/>
      <c r="H11" s="344"/>
      <c r="I11" s="344"/>
      <c r="J11" s="45"/>
      <c r="K11" s="342"/>
      <c r="L11" s="322"/>
      <c r="M11" s="322"/>
      <c r="N11" s="338"/>
    </row>
    <row r="12" spans="1:14" s="2" customFormat="1" ht="70.5" customHeight="1" x14ac:dyDescent="0.25">
      <c r="A12" s="313"/>
      <c r="B12" s="252" t="s">
        <v>147</v>
      </c>
      <c r="C12" s="142" t="s">
        <v>99</v>
      </c>
      <c r="D12" s="142" t="s">
        <v>6</v>
      </c>
      <c r="E12" s="36" t="s">
        <v>7</v>
      </c>
      <c r="F12" s="36" t="s">
        <v>17</v>
      </c>
      <c r="G12" s="36" t="s">
        <v>8</v>
      </c>
      <c r="H12" s="254">
        <v>1</v>
      </c>
      <c r="I12" s="254">
        <v>1</v>
      </c>
      <c r="J12" s="245">
        <f t="shared" ref="J12" si="2">I12/H12</f>
        <v>1</v>
      </c>
      <c r="K12" s="200">
        <f>J12</f>
        <v>1</v>
      </c>
      <c r="L12" s="248"/>
      <c r="M12" s="174" t="s">
        <v>11</v>
      </c>
      <c r="N12" s="242" t="s">
        <v>92</v>
      </c>
    </row>
    <row r="13" spans="1:14" ht="120" customHeight="1" x14ac:dyDescent="0.25">
      <c r="A13" s="313"/>
      <c r="B13" s="142" t="s">
        <v>53</v>
      </c>
      <c r="C13" s="142" t="s">
        <v>99</v>
      </c>
      <c r="D13" s="142" t="s">
        <v>6</v>
      </c>
      <c r="E13" s="36" t="s">
        <v>7</v>
      </c>
      <c r="F13" s="36" t="s">
        <v>17</v>
      </c>
      <c r="G13" s="36" t="s">
        <v>8</v>
      </c>
      <c r="H13" s="36">
        <v>108</v>
      </c>
      <c r="I13" s="36">
        <v>109</v>
      </c>
      <c r="J13" s="97">
        <f>I13/H13</f>
        <v>1.0092592592592593</v>
      </c>
      <c r="K13" s="109">
        <f>J13</f>
        <v>1.0092592592592593</v>
      </c>
      <c r="L13" s="111"/>
      <c r="M13" s="111" t="s">
        <v>11</v>
      </c>
      <c r="N13" s="242" t="s">
        <v>92</v>
      </c>
    </row>
    <row r="14" spans="1:14" ht="27" customHeight="1" x14ac:dyDescent="0.25">
      <c r="A14" s="313"/>
      <c r="B14" s="284" t="s">
        <v>86</v>
      </c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6"/>
    </row>
    <row r="15" spans="1:14" ht="29.25" customHeight="1" x14ac:dyDescent="0.25">
      <c r="A15" s="313"/>
      <c r="B15" s="314" t="s">
        <v>183</v>
      </c>
      <c r="C15" s="319" t="s">
        <v>101</v>
      </c>
      <c r="D15" s="319" t="s">
        <v>6</v>
      </c>
      <c r="E15" s="319" t="s">
        <v>7</v>
      </c>
      <c r="F15" s="34" t="s">
        <v>148</v>
      </c>
      <c r="G15" s="34" t="s">
        <v>116</v>
      </c>
      <c r="H15" s="34">
        <v>1152</v>
      </c>
      <c r="I15" s="34">
        <v>640</v>
      </c>
      <c r="J15" s="173">
        <f>I15/H15</f>
        <v>0.55555555555555558</v>
      </c>
      <c r="K15" s="320">
        <f>(J15+J16)/2</f>
        <v>0.77777777777777779</v>
      </c>
      <c r="L15" s="320" t="s">
        <v>182</v>
      </c>
      <c r="M15" s="33" t="s">
        <v>139</v>
      </c>
      <c r="N15" s="366" t="s">
        <v>113</v>
      </c>
    </row>
    <row r="16" spans="1:14" ht="72" x14ac:dyDescent="0.25">
      <c r="B16" s="315"/>
      <c r="C16" s="319"/>
      <c r="D16" s="319"/>
      <c r="E16" s="319"/>
      <c r="F16" s="34" t="s">
        <v>17</v>
      </c>
      <c r="G16" s="34" t="s">
        <v>8</v>
      </c>
      <c r="H16" s="34">
        <v>16</v>
      </c>
      <c r="I16" s="34">
        <v>16</v>
      </c>
      <c r="J16" s="173">
        <f>I16/H16</f>
        <v>1</v>
      </c>
      <c r="K16" s="345">
        <f>J16</f>
        <v>1</v>
      </c>
      <c r="L16" s="345"/>
      <c r="M16" s="116" t="s">
        <v>149</v>
      </c>
      <c r="N16" s="367"/>
    </row>
    <row r="17" spans="2:14" x14ac:dyDescent="0.35">
      <c r="B17" s="30" t="s">
        <v>30</v>
      </c>
      <c r="C17" s="30"/>
      <c r="D17" s="30"/>
      <c r="E17" s="30"/>
      <c r="F17" s="30"/>
      <c r="G17" s="143"/>
      <c r="H17" s="144"/>
      <c r="I17" s="144"/>
      <c r="J17" s="144"/>
      <c r="K17" s="144"/>
      <c r="L17" s="143"/>
      <c r="M17" s="268"/>
      <c r="N17" s="145"/>
    </row>
  </sheetData>
  <mergeCells count="23">
    <mergeCell ref="N15:N16"/>
    <mergeCell ref="K15:K16"/>
    <mergeCell ref="B15:B16"/>
    <mergeCell ref="C15:C16"/>
    <mergeCell ref="D15:D16"/>
    <mergeCell ref="E15:E16"/>
    <mergeCell ref="L15:L16"/>
    <mergeCell ref="B1:M1"/>
    <mergeCell ref="B4:N4"/>
    <mergeCell ref="B8:N8"/>
    <mergeCell ref="A4:A15"/>
    <mergeCell ref="N10:N11"/>
    <mergeCell ref="B10:B11"/>
    <mergeCell ref="D10:D11"/>
    <mergeCell ref="K10:K11"/>
    <mergeCell ref="L10:L11"/>
    <mergeCell ref="M10:M11"/>
    <mergeCell ref="E10:E11"/>
    <mergeCell ref="F10:F11"/>
    <mergeCell ref="G10:G11"/>
    <mergeCell ref="H10:H11"/>
    <mergeCell ref="I10:I11"/>
    <mergeCell ref="B14:N14"/>
  </mergeCells>
  <pageMargins left="0.25" right="0.25" top="0.75" bottom="0.75" header="0.3" footer="0.3"/>
  <pageSetup paperSize="9" scale="66" orientation="landscape" r:id="rId1"/>
  <rowBreaks count="1" manualBreakCount="1">
    <brk id="1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26</vt:i4>
      </vt:variant>
    </vt:vector>
  </HeadingPairs>
  <TitlesOfParts>
    <vt:vector size="53" baseType="lpstr">
      <vt:lpstr>титул</vt:lpstr>
      <vt:lpstr>5</vt:lpstr>
      <vt:lpstr>7</vt:lpstr>
      <vt:lpstr>8</vt:lpstr>
      <vt:lpstr>10</vt:lpstr>
      <vt:lpstr>11</vt:lpstr>
      <vt:lpstr>15</vt:lpstr>
      <vt:lpstr>16</vt:lpstr>
      <vt:lpstr>17</vt:lpstr>
      <vt:lpstr>18</vt:lpstr>
      <vt:lpstr>21</vt:lpstr>
      <vt:lpstr>22</vt:lpstr>
      <vt:lpstr>25</vt:lpstr>
      <vt:lpstr>27</vt:lpstr>
      <vt:lpstr>28</vt:lpstr>
      <vt:lpstr>34</vt:lpstr>
      <vt:lpstr>36</vt:lpstr>
      <vt:lpstr>39</vt:lpstr>
      <vt:lpstr>44</vt:lpstr>
      <vt:lpstr>45</vt:lpstr>
      <vt:lpstr>46</vt:lpstr>
      <vt:lpstr>47</vt:lpstr>
      <vt:lpstr>49</vt:lpstr>
      <vt:lpstr>50</vt:lpstr>
      <vt:lpstr>52</vt:lpstr>
      <vt:lpstr>53</vt:lpstr>
      <vt:lpstr>Лист1</vt:lpstr>
      <vt:lpstr>'8'!_GoBack</vt:lpstr>
      <vt:lpstr>'10'!Область_печати</vt:lpstr>
      <vt:lpstr>'11'!Область_печати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'21'!Область_печати</vt:lpstr>
      <vt:lpstr>'22'!Область_печати</vt:lpstr>
      <vt:lpstr>'25'!Область_печати</vt:lpstr>
      <vt:lpstr>'27'!Область_печати</vt:lpstr>
      <vt:lpstr>'28'!Область_печати</vt:lpstr>
      <vt:lpstr>'34'!Область_печати</vt:lpstr>
      <vt:lpstr>'36'!Область_печати</vt:lpstr>
      <vt:lpstr>'39'!Область_печати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'49'!Область_печати</vt:lpstr>
      <vt:lpstr>'5'!Область_печати</vt:lpstr>
      <vt:lpstr>'50'!Область_печати</vt:lpstr>
      <vt:lpstr>'52'!Область_печати</vt:lpstr>
      <vt:lpstr>'53'!Область_печати</vt:lpstr>
      <vt:lpstr>'7'!Область_печати</vt:lpstr>
      <vt:lpstr>'8'!Область_печати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фффф</cp:lastModifiedBy>
  <cp:lastPrinted>2017-07-06T04:05:21Z</cp:lastPrinted>
  <dcterms:created xsi:type="dcterms:W3CDTF">1996-10-08T23:32:33Z</dcterms:created>
  <dcterms:modified xsi:type="dcterms:W3CDTF">2025-11-03T07:52:32Z</dcterms:modified>
</cp:coreProperties>
</file>