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440" windowHeight="76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Лист1!$A$1:$N$1593</definedName>
  </definedNames>
  <calcPr calcId="144525"/>
</workbook>
</file>

<file path=xl/calcChain.xml><?xml version="1.0" encoding="utf-8"?>
<calcChain xmlns="http://schemas.openxmlformats.org/spreadsheetml/2006/main">
  <c r="J7" i="1" l="1"/>
  <c r="K7" i="1" s="1"/>
  <c r="J11" i="1"/>
  <c r="K11" i="1" s="1"/>
  <c r="J39" i="1" l="1"/>
  <c r="K39" i="1" s="1"/>
  <c r="J38" i="1"/>
  <c r="K38" i="1" s="1"/>
  <c r="K34" i="1" l="1"/>
  <c r="J36" i="1"/>
  <c r="K36" i="1" s="1"/>
  <c r="J35" i="1"/>
  <c r="K35" i="1" s="1"/>
  <c r="J33" i="1"/>
  <c r="K33" i="1" s="1"/>
  <c r="J41" i="1"/>
  <c r="K41" i="1" s="1"/>
  <c r="J42" i="1"/>
  <c r="K42" i="1" s="1"/>
  <c r="J31" i="1"/>
  <c r="K31" i="1" s="1"/>
  <c r="J238" i="1" l="1"/>
  <c r="K655" i="1" l="1"/>
  <c r="J1148" i="1" l="1"/>
  <c r="J1092" i="1"/>
  <c r="J283" i="1"/>
  <c r="J182" i="1"/>
  <c r="J149" i="1"/>
  <c r="J109" i="1"/>
  <c r="J6" i="1"/>
  <c r="J998" i="1" l="1"/>
  <c r="J997" i="1"/>
  <c r="J994" i="1"/>
  <c r="J981" i="1"/>
  <c r="K981" i="1" s="1"/>
  <c r="J979" i="1"/>
  <c r="K979" i="1" s="1"/>
  <c r="J969" i="1"/>
  <c r="J968" i="1"/>
  <c r="J966" i="1"/>
  <c r="J965" i="1"/>
  <c r="J963" i="1"/>
  <c r="J962" i="1"/>
  <c r="J960" i="1"/>
  <c r="J959" i="1"/>
  <c r="J957" i="1"/>
  <c r="J956" i="1"/>
  <c r="J926" i="1"/>
  <c r="J925" i="1"/>
  <c r="J923" i="1"/>
  <c r="J922" i="1"/>
  <c r="J920" i="1"/>
  <c r="J919" i="1"/>
  <c r="J917" i="1"/>
  <c r="J916" i="1"/>
  <c r="J913" i="1"/>
  <c r="J910" i="1"/>
  <c r="K910" i="1" s="1"/>
  <c r="J893" i="1"/>
  <c r="K893" i="1" s="1"/>
  <c r="J883" i="1"/>
  <c r="J882" i="1"/>
  <c r="J880" i="1"/>
  <c r="J879" i="1"/>
  <c r="J877" i="1"/>
  <c r="J876" i="1"/>
  <c r="J874" i="1"/>
  <c r="J873" i="1"/>
  <c r="J867" i="1"/>
  <c r="K867" i="1" s="1"/>
  <c r="J853" i="1"/>
  <c r="K853" i="1" s="1"/>
  <c r="K828" i="1"/>
  <c r="K825" i="1"/>
  <c r="K822" i="1"/>
  <c r="J811" i="1"/>
  <c r="K811" i="1" s="1"/>
  <c r="J809" i="1"/>
  <c r="K809" i="1" s="1"/>
  <c r="J794" i="1"/>
  <c r="K794" i="1" s="1"/>
  <c r="J780" i="1"/>
  <c r="J779" i="1"/>
  <c r="J777" i="1"/>
  <c r="J776" i="1"/>
  <c r="J766" i="1"/>
  <c r="J755" i="1"/>
  <c r="J754" i="1"/>
  <c r="J752" i="1"/>
  <c r="J751" i="1"/>
  <c r="J747" i="1"/>
  <c r="J748" i="1"/>
  <c r="J745" i="1"/>
  <c r="J744" i="1"/>
  <c r="J742" i="1"/>
  <c r="J741" i="1"/>
  <c r="J739" i="1"/>
  <c r="J738" i="1"/>
  <c r="J732" i="1"/>
  <c r="K732" i="1" s="1"/>
  <c r="J729" i="1"/>
  <c r="K729" i="1" s="1"/>
  <c r="J727" i="1"/>
  <c r="K727" i="1" s="1"/>
  <c r="J725" i="1"/>
  <c r="K725" i="1" s="1"/>
  <c r="J723" i="1"/>
  <c r="K723" i="1" s="1"/>
  <c r="J720" i="1"/>
  <c r="K720" i="1" s="1"/>
  <c r="J718" i="1"/>
  <c r="K718" i="1" s="1"/>
  <c r="J716" i="1"/>
  <c r="K716" i="1" s="1"/>
  <c r="J714" i="1"/>
  <c r="J710" i="1"/>
  <c r="J709" i="1"/>
  <c r="J706" i="1"/>
  <c r="J707" i="1"/>
  <c r="J691" i="1"/>
  <c r="K691" i="1" s="1"/>
  <c r="J689" i="1"/>
  <c r="J674" i="1"/>
  <c r="J673" i="1"/>
  <c r="J670" i="1"/>
  <c r="J667" i="1"/>
  <c r="J666" i="1"/>
  <c r="J664" i="1"/>
  <c r="J663" i="1"/>
  <c r="K747" i="1" l="1"/>
  <c r="K994" i="1"/>
  <c r="K997" i="1"/>
  <c r="K956" i="1"/>
  <c r="K959" i="1"/>
  <c r="K962" i="1"/>
  <c r="K965" i="1"/>
  <c r="K968" i="1"/>
  <c r="K706" i="1"/>
  <c r="K751" i="1"/>
  <c r="K754" i="1"/>
  <c r="K873" i="1"/>
  <c r="K876" i="1"/>
  <c r="K879" i="1"/>
  <c r="K882" i="1"/>
  <c r="K916" i="1"/>
  <c r="K919" i="1"/>
  <c r="K922" i="1"/>
  <c r="K925" i="1"/>
  <c r="K738" i="1"/>
  <c r="K709" i="1"/>
  <c r="K741" i="1"/>
  <c r="K744" i="1"/>
  <c r="K779" i="1"/>
  <c r="K776" i="1"/>
  <c r="K666" i="1"/>
  <c r="K663" i="1"/>
  <c r="J636" i="1"/>
  <c r="J635" i="1"/>
  <c r="J633" i="1"/>
  <c r="J632" i="1"/>
  <c r="J630" i="1"/>
  <c r="J629" i="1"/>
  <c r="J623" i="1"/>
  <c r="K623" i="1" s="1"/>
  <c r="J600" i="1"/>
  <c r="J599" i="1"/>
  <c r="J596" i="1"/>
  <c r="J597" i="1"/>
  <c r="J585" i="1"/>
  <c r="K585" i="1" s="1"/>
  <c r="J562" i="1"/>
  <c r="J561" i="1"/>
  <c r="J558" i="1"/>
  <c r="J559" i="1"/>
  <c r="J556" i="1"/>
  <c r="J555" i="1"/>
  <c r="J543" i="1"/>
  <c r="K543" i="1" s="1"/>
  <c r="J541" i="1"/>
  <c r="J517" i="1"/>
  <c r="J516" i="1"/>
  <c r="J514" i="1"/>
  <c r="J513" i="1"/>
  <c r="J485" i="1"/>
  <c r="J484" i="1"/>
  <c r="J482" i="1"/>
  <c r="J481" i="1"/>
  <c r="J478" i="1"/>
  <c r="J479" i="1"/>
  <c r="J476" i="1"/>
  <c r="J475" i="1"/>
  <c r="J473" i="1"/>
  <c r="J472" i="1"/>
  <c r="J470" i="1"/>
  <c r="J461" i="1"/>
  <c r="K461" i="1" s="1"/>
  <c r="J442" i="1"/>
  <c r="J441" i="1"/>
  <c r="J439" i="1"/>
  <c r="J438" i="1"/>
  <c r="J436" i="1"/>
  <c r="J435" i="1"/>
  <c r="J411" i="1"/>
  <c r="K411" i="1" s="1"/>
  <c r="J433" i="1"/>
  <c r="J432" i="1"/>
  <c r="J430" i="1"/>
  <c r="J429" i="1"/>
  <c r="J413" i="1"/>
  <c r="K413" i="1" s="1"/>
  <c r="J396" i="1"/>
  <c r="J395" i="1"/>
  <c r="J393" i="1"/>
  <c r="J392" i="1"/>
  <c r="J390" i="1"/>
  <c r="J389" i="1"/>
  <c r="J359" i="1"/>
  <c r="J358" i="1"/>
  <c r="J356" i="1"/>
  <c r="J355" i="1"/>
  <c r="J353" i="1"/>
  <c r="J352" i="1"/>
  <c r="J343" i="1"/>
  <c r="K343" i="1" s="1"/>
  <c r="J328" i="1"/>
  <c r="J327" i="1"/>
  <c r="J324" i="1"/>
  <c r="J325" i="1"/>
  <c r="J322" i="1"/>
  <c r="J321" i="1"/>
  <c r="J319" i="1"/>
  <c r="J318" i="1"/>
  <c r="J310" i="1"/>
  <c r="K558" i="1" l="1"/>
  <c r="K561" i="1"/>
  <c r="K629" i="1"/>
  <c r="K632" i="1"/>
  <c r="K635" i="1"/>
  <c r="K555" i="1"/>
  <c r="K596" i="1"/>
  <c r="K599" i="1"/>
  <c r="K513" i="1"/>
  <c r="K478" i="1"/>
  <c r="K516" i="1"/>
  <c r="K441" i="1"/>
  <c r="K472" i="1"/>
  <c r="K475" i="1"/>
  <c r="K429" i="1"/>
  <c r="K481" i="1"/>
  <c r="K484" i="1"/>
  <c r="K324" i="1"/>
  <c r="K352" i="1"/>
  <c r="K432" i="1"/>
  <c r="K438" i="1"/>
  <c r="K435" i="1"/>
  <c r="K395" i="1"/>
  <c r="K327" i="1"/>
  <c r="K392" i="1"/>
  <c r="K389" i="1"/>
  <c r="K355" i="1"/>
  <c r="K358" i="1"/>
  <c r="K318" i="1"/>
  <c r="K321" i="1"/>
  <c r="J278" i="1"/>
  <c r="K278" i="1" s="1"/>
  <c r="J272" i="1"/>
  <c r="K272" i="1" s="1"/>
  <c r="J271" i="1"/>
  <c r="K271" i="1" s="1"/>
  <c r="J269" i="1"/>
  <c r="K269" i="1" s="1"/>
  <c r="J268" i="1"/>
  <c r="K268" i="1" s="1"/>
  <c r="J225" i="1"/>
  <c r="K225" i="1" s="1"/>
  <c r="J201" i="1"/>
  <c r="K201" i="1" s="1"/>
  <c r="J202" i="1"/>
  <c r="K202" i="1" s="1"/>
  <c r="J197" i="1"/>
  <c r="K197" i="1" s="1"/>
  <c r="J192" i="1"/>
  <c r="K192" i="1" s="1"/>
  <c r="J191" i="1"/>
  <c r="K191" i="1" s="1"/>
  <c r="J138" i="1"/>
  <c r="K138" i="1" s="1"/>
  <c r="J129" i="1"/>
  <c r="K129" i="1" s="1"/>
  <c r="J124" i="1"/>
  <c r="K124" i="1" s="1"/>
  <c r="J121" i="1"/>
  <c r="K121" i="1" s="1"/>
  <c r="J114" i="1"/>
  <c r="K114" i="1" s="1"/>
  <c r="J108" i="1"/>
  <c r="K108" i="1" s="1"/>
  <c r="J100" i="1"/>
  <c r="K100" i="1" s="1"/>
  <c r="J95" i="1"/>
  <c r="K95" i="1" s="1"/>
  <c r="J64" i="1"/>
  <c r="K64" i="1" s="1"/>
  <c r="J63" i="1"/>
  <c r="K63" i="1" s="1"/>
  <c r="J61" i="1"/>
  <c r="K61" i="1" s="1"/>
  <c r="J60" i="1" l="1"/>
  <c r="K60" i="1" s="1"/>
  <c r="J57" i="1"/>
  <c r="K57" i="1" s="1"/>
  <c r="J24" i="1"/>
  <c r="K24" i="1" s="1"/>
  <c r="J105" i="1" l="1"/>
  <c r="J104" i="1"/>
  <c r="J101" i="1"/>
  <c r="K101" i="1" s="1"/>
  <c r="K104" i="1" l="1"/>
  <c r="K986" i="1"/>
  <c r="J790" i="1"/>
  <c r="K790" i="1" s="1"/>
  <c r="J761" i="1"/>
  <c r="K761" i="1" s="1"/>
  <c r="J294" i="1" l="1"/>
  <c r="K294" i="1" s="1"/>
  <c r="J287" i="1"/>
  <c r="K287" i="1" s="1"/>
  <c r="J286" i="1"/>
  <c r="K286" i="1" s="1"/>
  <c r="J279" i="1"/>
  <c r="K279" i="1" s="1"/>
  <c r="J266" i="1"/>
  <c r="K266" i="1" s="1"/>
  <c r="J265" i="1"/>
  <c r="K265" i="1" s="1"/>
  <c r="K238" i="1"/>
  <c r="J234" i="1"/>
  <c r="J233" i="1"/>
  <c r="J205" i="1"/>
  <c r="K205" i="1" s="1"/>
  <c r="J196" i="1"/>
  <c r="K196" i="1" s="1"/>
  <c r="J187" i="1"/>
  <c r="K187" i="1" s="1"/>
  <c r="K186" i="1"/>
  <c r="K182" i="1"/>
  <c r="K181" i="1"/>
  <c r="J180" i="1"/>
  <c r="K180" i="1" s="1"/>
  <c r="J158" i="1"/>
  <c r="K158" i="1" s="1"/>
  <c r="J154" i="1"/>
  <c r="K154" i="1" s="1"/>
  <c r="J153" i="1"/>
  <c r="K153" i="1" s="1"/>
  <c r="J148" i="1"/>
  <c r="J119" i="1"/>
  <c r="K119" i="1" s="1"/>
  <c r="K233" i="1" l="1"/>
  <c r="K86" i="1"/>
  <c r="J78" i="1"/>
  <c r="J77" i="1"/>
  <c r="J30" i="1"/>
  <c r="K30" i="1" s="1"/>
  <c r="J29" i="1"/>
  <c r="K29" i="1" s="1"/>
  <c r="J25" i="1"/>
  <c r="K25" i="1" s="1"/>
  <c r="J20" i="1"/>
  <c r="K20" i="1" s="1"/>
  <c r="J16" i="1"/>
  <c r="K16" i="1" s="1"/>
  <c r="J1076" i="1"/>
  <c r="J1075" i="1"/>
  <c r="J1027" i="1"/>
  <c r="J1028" i="1"/>
  <c r="J1026" i="1"/>
  <c r="J1023" i="1"/>
  <c r="J1024" i="1"/>
  <c r="J1020" i="1"/>
  <c r="J1016" i="1"/>
  <c r="J1015" i="1"/>
  <c r="J1009" i="1"/>
  <c r="J1008" i="1"/>
  <c r="J1047" i="1"/>
  <c r="J1022" i="1"/>
  <c r="J945" i="1"/>
  <c r="K945" i="1" s="1"/>
  <c r="J908" i="1"/>
  <c r="K908" i="1" s="1"/>
  <c r="J904" i="1"/>
  <c r="K904" i="1" s="1"/>
  <c r="J871" i="1"/>
  <c r="K77" i="1" l="1"/>
  <c r="K1075" i="1"/>
  <c r="K1026" i="1"/>
  <c r="K1022" i="1"/>
  <c r="K1008" i="1"/>
  <c r="K1015" i="1"/>
  <c r="J837" i="1"/>
  <c r="J836" i="1"/>
  <c r="J835" i="1"/>
  <c r="J833" i="1"/>
  <c r="J832" i="1"/>
  <c r="J786" i="1"/>
  <c r="K786" i="1" s="1"/>
  <c r="K835" i="1" l="1"/>
  <c r="K832" i="1"/>
  <c r="J700" i="1"/>
  <c r="K700" i="1" s="1"/>
  <c r="J698" i="1"/>
  <c r="K698" i="1" s="1"/>
  <c r="K689" i="1"/>
  <c r="J687" i="1"/>
  <c r="K687" i="1" s="1"/>
  <c r="J671" i="1"/>
  <c r="J621" i="1"/>
  <c r="K621" i="1" s="1"/>
  <c r="J590" i="1"/>
  <c r="K590" i="1" s="1"/>
  <c r="J534" i="1"/>
  <c r="J507" i="1"/>
  <c r="K507" i="1" s="1"/>
  <c r="J505" i="1"/>
  <c r="J495" i="1"/>
  <c r="K495" i="1" s="1"/>
  <c r="J426" i="1"/>
  <c r="K426" i="1" s="1"/>
  <c r="J419" i="1"/>
  <c r="K419" i="1" s="1"/>
  <c r="K417" i="1"/>
  <c r="K408" i="1"/>
  <c r="K415" i="1"/>
  <c r="J422" i="1"/>
  <c r="K422" i="1" s="1"/>
  <c r="J400" i="1"/>
  <c r="J374" i="1"/>
  <c r="K374" i="1" s="1"/>
  <c r="K310" i="1" l="1"/>
  <c r="J1142" i="1"/>
  <c r="J1141" i="1"/>
  <c r="J1122" i="1"/>
  <c r="J1121" i="1"/>
  <c r="J1115" i="1"/>
  <c r="J1114" i="1"/>
  <c r="J1105" i="1"/>
  <c r="J1104" i="1"/>
  <c r="J1101" i="1"/>
  <c r="J1100" i="1"/>
  <c r="J1089" i="1"/>
  <c r="J1088" i="1"/>
  <c r="K1104" i="1" l="1"/>
  <c r="K1141" i="1"/>
  <c r="K1100" i="1"/>
  <c r="K1088" i="1"/>
  <c r="K1121" i="1"/>
  <c r="K1114" i="1"/>
  <c r="J1150" i="1"/>
  <c r="K1150" i="1" s="1"/>
  <c r="K1148" i="1"/>
  <c r="K1146" i="1"/>
  <c r="J1144" i="1"/>
  <c r="K1144" i="1" s="1"/>
  <c r="J1138" i="1"/>
  <c r="J1137" i="1"/>
  <c r="J1135" i="1"/>
  <c r="J1134" i="1"/>
  <c r="J1130" i="1"/>
  <c r="J1129" i="1"/>
  <c r="J1128" i="1"/>
  <c r="J1126" i="1"/>
  <c r="J1125" i="1"/>
  <c r="J1124" i="1"/>
  <c r="J1111" i="1"/>
  <c r="J1110" i="1"/>
  <c r="J1108" i="1"/>
  <c r="J1107" i="1"/>
  <c r="J1098" i="1"/>
  <c r="J1097" i="1"/>
  <c r="J1095" i="1"/>
  <c r="J1094" i="1"/>
  <c r="J1091" i="1"/>
  <c r="J1084" i="1"/>
  <c r="J1083" i="1"/>
  <c r="J1082" i="1"/>
  <c r="J1080" i="1"/>
  <c r="J1079" i="1"/>
  <c r="J1078" i="1"/>
  <c r="J1072" i="1"/>
  <c r="J1071" i="1"/>
  <c r="J1068" i="1"/>
  <c r="J1067" i="1"/>
  <c r="J1065" i="1"/>
  <c r="J1064" i="1"/>
  <c r="J1062" i="1"/>
  <c r="J1061" i="1"/>
  <c r="J1058" i="1"/>
  <c r="J1057" i="1"/>
  <c r="J1055" i="1"/>
  <c r="J1054" i="1"/>
  <c r="J1052" i="1"/>
  <c r="J1051" i="1"/>
  <c r="J1046" i="1"/>
  <c r="J1045" i="1"/>
  <c r="J1043" i="1"/>
  <c r="J1042" i="1"/>
  <c r="J1040" i="1"/>
  <c r="J1039" i="1"/>
  <c r="J1036" i="1"/>
  <c r="J1035" i="1"/>
  <c r="J1033" i="1"/>
  <c r="J1032" i="1"/>
  <c r="J1019" i="1"/>
  <c r="K1019" i="1" s="1"/>
  <c r="J1013" i="1"/>
  <c r="J1012" i="1"/>
  <c r="J1006" i="1"/>
  <c r="J1005" i="1"/>
  <c r="J1003" i="1"/>
  <c r="J1002" i="1"/>
  <c r="K1035" i="1" l="1"/>
  <c r="K1042" i="1"/>
  <c r="K1064" i="1"/>
  <c r="K1094" i="1"/>
  <c r="K1039" i="1"/>
  <c r="K1107" i="1"/>
  <c r="K1012" i="1"/>
  <c r="K1124" i="1"/>
  <c r="K1137" i="1"/>
  <c r="K1002" i="1"/>
  <c r="K1005" i="1"/>
  <c r="K1051" i="1"/>
  <c r="K1057" i="1"/>
  <c r="K1071" i="1"/>
  <c r="K1045" i="1"/>
  <c r="K1078" i="1"/>
  <c r="K1110" i="1"/>
  <c r="K1128" i="1"/>
  <c r="K1032" i="1"/>
  <c r="K1061" i="1"/>
  <c r="K1067" i="1"/>
  <c r="K1082" i="1"/>
  <c r="K1097" i="1"/>
  <c r="K1134" i="1"/>
  <c r="K1054" i="1"/>
  <c r="K1091" i="1"/>
  <c r="J992" i="1"/>
  <c r="J991" i="1"/>
  <c r="J895" i="1"/>
  <c r="K895" i="1" s="1"/>
  <c r="J889" i="1"/>
  <c r="J612" i="1"/>
  <c r="K612" i="1" s="1"/>
  <c r="J378" i="1"/>
  <c r="K378" i="1" s="1"/>
  <c r="J376" i="1"/>
  <c r="K376" i="1" s="1"/>
  <c r="J367" i="1"/>
  <c r="K367" i="1" s="1"/>
  <c r="J312" i="1"/>
  <c r="K312" i="1" s="1"/>
  <c r="J303" i="1"/>
  <c r="J21" i="1"/>
  <c r="K21" i="1" s="1"/>
  <c r="J293" i="1"/>
  <c r="K293" i="1" s="1"/>
  <c r="J125" i="1"/>
  <c r="K125" i="1" s="1"/>
  <c r="J118" i="1"/>
  <c r="K118" i="1" s="1"/>
  <c r="J133" i="1"/>
  <c r="K133" i="1" s="1"/>
  <c r="J127" i="1"/>
  <c r="K127" i="1" s="1"/>
  <c r="J257" i="1"/>
  <c r="K257" i="1" s="1"/>
  <c r="J261" i="1"/>
  <c r="K261" i="1" s="1"/>
  <c r="J259" i="1"/>
  <c r="K259" i="1" s="1"/>
  <c r="J256" i="1"/>
  <c r="K256" i="1" s="1"/>
  <c r="J255" i="1"/>
  <c r="K255" i="1" s="1"/>
  <c r="K991" i="1" l="1"/>
  <c r="J604" i="1"/>
  <c r="K604" i="1" s="1"/>
  <c r="J603" i="1"/>
  <c r="K603" i="1" s="1"/>
  <c r="J661" i="1"/>
  <c r="J660" i="1"/>
  <c r="K646" i="1"/>
  <c r="J680" i="1"/>
  <c r="K680" i="1" s="1"/>
  <c r="J15" i="1"/>
  <c r="K15" i="1" s="1"/>
  <c r="J110" i="1"/>
  <c r="K110" i="1" s="1"/>
  <c r="J185" i="1"/>
  <c r="K185" i="1" s="1"/>
  <c r="J247" i="1"/>
  <c r="K247" i="1" s="1"/>
  <c r="K163" i="1"/>
  <c r="J172" i="1"/>
  <c r="K172" i="1" s="1"/>
  <c r="J140" i="1"/>
  <c r="K140" i="1" s="1"/>
  <c r="J96" i="1"/>
  <c r="K96" i="1" s="1"/>
  <c r="J193" i="1"/>
  <c r="K193" i="1" s="1"/>
  <c r="J242" i="1"/>
  <c r="K242" i="1" s="1"/>
  <c r="J237" i="1"/>
  <c r="K237" i="1" s="1"/>
  <c r="J44" i="1"/>
  <c r="K44" i="1" s="1"/>
  <c r="J81" i="1"/>
  <c r="J80" i="1"/>
  <c r="J69" i="1"/>
  <c r="K69" i="1" s="1"/>
  <c r="J53" i="1"/>
  <c r="K53" i="1" s="1"/>
  <c r="J289" i="1"/>
  <c r="K289" i="1" s="1"/>
  <c r="J288" i="1"/>
  <c r="K288" i="1" s="1"/>
  <c r="J26" i="1"/>
  <c r="K26" i="1" s="1"/>
  <c r="J211" i="1"/>
  <c r="K211" i="1" s="1"/>
  <c r="J207" i="1"/>
  <c r="K207" i="1" s="1"/>
  <c r="J209" i="1"/>
  <c r="K209" i="1" s="1"/>
  <c r="J217" i="1"/>
  <c r="K217" i="1" s="1"/>
  <c r="J243" i="1"/>
  <c r="K243" i="1" s="1"/>
  <c r="J862" i="1"/>
  <c r="K660" i="1" l="1"/>
  <c r="K148" i="1"/>
  <c r="K80" i="1"/>
  <c r="J973" i="1"/>
  <c r="K973" i="1" s="1"/>
  <c r="J805" i="1" l="1"/>
  <c r="K805" i="1" s="1"/>
  <c r="J988" i="1"/>
  <c r="K988" i="1" s="1"/>
  <c r="J950" i="1"/>
  <c r="K950" i="1" s="1"/>
  <c r="J948" i="1"/>
  <c r="K948" i="1" s="1"/>
  <c r="J939" i="1"/>
  <c r="K939" i="1" s="1"/>
  <c r="J943" i="1"/>
  <c r="K943" i="1" s="1"/>
  <c r="J941" i="1"/>
  <c r="K941" i="1" s="1"/>
  <c r="J932" i="1"/>
  <c r="K932" i="1" s="1"/>
  <c r="J851" i="1"/>
  <c r="K851" i="1" s="1"/>
  <c r="J816" i="1"/>
  <c r="K816" i="1" s="1"/>
  <c r="J807" i="1"/>
  <c r="K807" i="1" s="1"/>
  <c r="J803" i="1"/>
  <c r="K803" i="1" s="1"/>
  <c r="J801" i="1"/>
  <c r="K801" i="1" s="1"/>
  <c r="J799" i="1"/>
  <c r="J792" i="1"/>
  <c r="K792" i="1" s="1"/>
  <c r="J788" i="1"/>
  <c r="K788" i="1" s="1"/>
  <c r="J768" i="1"/>
  <c r="K768" i="1" s="1"/>
  <c r="J696" i="1" l="1"/>
  <c r="K696" i="1" s="1"/>
  <c r="J682" i="1"/>
  <c r="K682" i="1" s="1"/>
  <c r="K657" i="1"/>
  <c r="J653" i="1"/>
  <c r="J619" i="1"/>
  <c r="K619" i="1" s="1"/>
  <c r="J549" i="1"/>
  <c r="K549" i="1" s="1"/>
  <c r="K541" i="1"/>
  <c r="K534" i="1"/>
  <c r="J527" i="1"/>
  <c r="K527" i="1" s="1"/>
  <c r="J525" i="1"/>
  <c r="K525" i="1" s="1"/>
  <c r="J583" i="1"/>
  <c r="K583" i="1" s="1"/>
  <c r="J553" i="1"/>
  <c r="J552" i="1"/>
  <c r="J546" i="1"/>
  <c r="K546" i="1" s="1"/>
  <c r="J539" i="1"/>
  <c r="J532" i="1"/>
  <c r="K532" i="1" s="1"/>
  <c r="J530" i="1"/>
  <c r="J502" i="1"/>
  <c r="K502" i="1" s="1"/>
  <c r="J455" i="1"/>
  <c r="K455" i="1" s="1"/>
  <c r="K406" i="1"/>
  <c r="J399" i="1"/>
  <c r="J398" i="1"/>
  <c r="J383" i="1"/>
  <c r="K383" i="1" s="1"/>
  <c r="J365" i="1"/>
  <c r="J346" i="1"/>
  <c r="K346" i="1" s="1"/>
  <c r="J338" i="1"/>
  <c r="K338" i="1" s="1"/>
  <c r="K398" i="1" l="1"/>
  <c r="J250" i="1"/>
  <c r="K250" i="1" s="1"/>
  <c r="J216" i="1"/>
  <c r="K216" i="1" s="1"/>
  <c r="J134" i="1"/>
  <c r="K134" i="1" s="1"/>
  <c r="J130" i="1"/>
  <c r="K130" i="1" s="1"/>
  <c r="J115" i="1"/>
  <c r="K115" i="1" s="1"/>
  <c r="J94" i="1"/>
  <c r="K94" i="1" s="1"/>
  <c r="J48" i="1"/>
  <c r="K48" i="1" s="1"/>
  <c r="J350" i="1" l="1"/>
  <c r="J841" i="1"/>
  <c r="K841" i="1" s="1"/>
  <c r="J566" i="1"/>
  <c r="K566" i="1" s="1"/>
  <c r="J332" i="1"/>
  <c r="K332" i="1" s="1"/>
  <c r="J230" i="1"/>
  <c r="K230" i="1" s="1"/>
  <c r="J228" i="1"/>
  <c r="K228" i="1" s="1"/>
  <c r="J565" i="1" l="1"/>
  <c r="K565" i="1" s="1"/>
  <c r="J840" i="1" l="1"/>
  <c r="K840" i="1" s="1"/>
  <c r="J845" i="1" l="1"/>
  <c r="K845" i="1" s="1"/>
  <c r="J814" i="1"/>
  <c r="J644" i="1"/>
  <c r="K644" i="1" s="1"/>
  <c r="K424" i="1"/>
  <c r="J404" i="1"/>
  <c r="K404" i="1" s="1"/>
  <c r="J387" i="1"/>
  <c r="J386" i="1"/>
  <c r="J381" i="1"/>
  <c r="K381" i="1" s="1"/>
  <c r="J372" i="1"/>
  <c r="K372" i="1" s="1"/>
  <c r="K365" i="1"/>
  <c r="J363" i="1"/>
  <c r="K363" i="1" s="1"/>
  <c r="J870" i="1"/>
  <c r="J865" i="1"/>
  <c r="J860" i="1"/>
  <c r="K860" i="1" s="1"/>
  <c r="J858" i="1"/>
  <c r="K858" i="1" s="1"/>
  <c r="J856" i="1"/>
  <c r="K856" i="1" s="1"/>
  <c r="J847" i="1"/>
  <c r="K847" i="1" s="1"/>
  <c r="J594" i="1"/>
  <c r="J593" i="1"/>
  <c r="J588" i="1"/>
  <c r="K588" i="1" s="1"/>
  <c r="J579" i="1"/>
  <c r="J574" i="1"/>
  <c r="K574" i="1" s="1"/>
  <c r="J572" i="1"/>
  <c r="K572" i="1" s="1"/>
  <c r="J736" i="1"/>
  <c r="J735" i="1"/>
  <c r="K714" i="1"/>
  <c r="J954" i="1"/>
  <c r="J953" i="1"/>
  <c r="J934" i="1"/>
  <c r="K934" i="1" s="1"/>
  <c r="J511" i="1"/>
  <c r="J510" i="1"/>
  <c r="J500" i="1"/>
  <c r="J493" i="1"/>
  <c r="K493" i="1" s="1"/>
  <c r="J491" i="1"/>
  <c r="K491" i="1" s="1"/>
  <c r="J489" i="1"/>
  <c r="K489" i="1" s="1"/>
  <c r="J975" i="1"/>
  <c r="J774" i="1"/>
  <c r="J773" i="1"/>
  <c r="J770" i="1"/>
  <c r="K766" i="1"/>
  <c r="J763" i="1"/>
  <c r="J316" i="1"/>
  <c r="J315" i="1"/>
  <c r="J307" i="1"/>
  <c r="J305" i="1"/>
  <c r="J300" i="1"/>
  <c r="J298" i="1"/>
  <c r="K298" i="1" s="1"/>
  <c r="J469" i="1"/>
  <c r="J466" i="1"/>
  <c r="K466" i="1" s="1"/>
  <c r="J464" i="1"/>
  <c r="K464" i="1" s="1"/>
  <c r="J457" i="1"/>
  <c r="K457" i="1" s="1"/>
  <c r="J453" i="1"/>
  <c r="K453" i="1" s="1"/>
  <c r="J450" i="1"/>
  <c r="K450" i="1" s="1"/>
  <c r="J448" i="1"/>
  <c r="K448" i="1" s="1"/>
  <c r="J914" i="1"/>
  <c r="J906" i="1"/>
  <c r="K906" i="1" s="1"/>
  <c r="J902" i="1"/>
  <c r="K902" i="1" s="1"/>
  <c r="J900" i="1"/>
  <c r="J891" i="1"/>
  <c r="K891" i="1" s="1"/>
  <c r="K889" i="1"/>
  <c r="J704" i="1"/>
  <c r="J703" i="1"/>
  <c r="J694" i="1"/>
  <c r="K694" i="1" s="1"/>
  <c r="J627" i="1"/>
  <c r="J626" i="1"/>
  <c r="J614" i="1"/>
  <c r="K614" i="1" s="1"/>
  <c r="J608" i="1"/>
  <c r="K608" i="1" s="1"/>
  <c r="J341" i="1"/>
  <c r="J336" i="1"/>
  <c r="K336" i="1" s="1"/>
  <c r="K469" i="1" l="1"/>
  <c r="K953" i="1"/>
  <c r="K315" i="1"/>
  <c r="K703" i="1"/>
  <c r="J262" i="1" l="1"/>
  <c r="K262" i="1" s="1"/>
  <c r="J252" i="1"/>
  <c r="K252" i="1" s="1"/>
  <c r="J246" i="1"/>
  <c r="K246" i="1" s="1"/>
  <c r="J226" i="1"/>
  <c r="K226" i="1" s="1"/>
  <c r="J206" i="1"/>
  <c r="K206" i="1" s="1"/>
  <c r="J176" i="1"/>
  <c r="K176" i="1" s="1"/>
  <c r="J171" i="1"/>
  <c r="K171" i="1" s="1"/>
  <c r="J170" i="1"/>
  <c r="K170" i="1" s="1"/>
  <c r="J167" i="1"/>
  <c r="K167" i="1" s="1"/>
  <c r="J162" i="1"/>
  <c r="K162" i="1" s="1"/>
  <c r="J157" i="1"/>
  <c r="K157" i="1" s="1"/>
  <c r="J152" i="1"/>
  <c r="K152" i="1" s="1"/>
  <c r="J128" i="1"/>
  <c r="K128" i="1" s="1"/>
  <c r="K109" i="1"/>
  <c r="J91" i="1" l="1"/>
  <c r="K91" i="1" s="1"/>
  <c r="J83" i="1"/>
  <c r="K83" i="1" s="1"/>
  <c r="K85" i="1"/>
  <c r="J84" i="1"/>
  <c r="K84" i="1" s="1"/>
  <c r="K90" i="1"/>
  <c r="J88" i="1"/>
  <c r="K88" i="1" s="1"/>
  <c r="J89" i="1"/>
  <c r="K89" i="1" s="1"/>
  <c r="J93" i="1"/>
  <c r="K93" i="1" s="1"/>
  <c r="J98" i="1"/>
  <c r="K98" i="1" s="1"/>
  <c r="J99" i="1"/>
  <c r="K99" i="1" s="1"/>
  <c r="J67" i="1"/>
  <c r="K67" i="1" s="1"/>
  <c r="J55" i="1" l="1"/>
  <c r="K55" i="1" s="1"/>
  <c r="J10" i="1"/>
  <c r="K10" i="1" s="1"/>
  <c r="K6" i="1"/>
  <c r="J370" i="1"/>
  <c r="J984" i="1"/>
  <c r="K984" i="1" s="1"/>
  <c r="J977" i="1"/>
  <c r="K977" i="1" s="1"/>
  <c r="J937" i="1"/>
  <c r="K937" i="1" s="1"/>
  <c r="J930" i="1"/>
  <c r="K930" i="1" s="1"/>
  <c r="J898" i="1"/>
  <c r="K898" i="1" s="1"/>
  <c r="J887" i="1"/>
  <c r="K887" i="1" s="1"/>
  <c r="K862" i="1"/>
  <c r="J849" i="1"/>
  <c r="K849" i="1" s="1"/>
  <c r="J797" i="1"/>
  <c r="K797" i="1" s="1"/>
  <c r="J784" i="1"/>
  <c r="K784" i="1" s="1"/>
  <c r="J759" i="1"/>
  <c r="K759" i="1" s="1"/>
  <c r="J581" i="1"/>
  <c r="K581" i="1" s="1"/>
  <c r="J576" i="1"/>
  <c r="K576" i="1" s="1"/>
  <c r="J570" i="1"/>
  <c r="K570" i="1" s="1"/>
  <c r="J459" i="1"/>
  <c r="K459" i="1" s="1"/>
  <c r="J446" i="1"/>
  <c r="K446" i="1" s="1"/>
  <c r="J640" i="1"/>
  <c r="K640" i="1" s="1"/>
  <c r="J617" i="1"/>
  <c r="K617" i="1" s="1"/>
  <c r="K610" i="1"/>
  <c r="J498" i="1"/>
  <c r="J18" i="1" l="1"/>
  <c r="K18" i="1" s="1"/>
  <c r="J14" i="1"/>
  <c r="K14" i="1" s="1"/>
  <c r="J13" i="1"/>
  <c r="K13" i="1" s="1"/>
  <c r="J331" i="1"/>
  <c r="J685" i="1"/>
  <c r="J678" i="1"/>
  <c r="K678" i="1" s="1"/>
  <c r="J651" i="1"/>
  <c r="K651" i="1" s="1"/>
  <c r="J649" i="1"/>
  <c r="K649" i="1" s="1"/>
  <c r="J521" i="1"/>
  <c r="K521" i="1" s="1"/>
  <c r="J349" i="1" l="1"/>
  <c r="K349" i="1" s="1"/>
  <c r="J240" i="1"/>
  <c r="K240" i="1" s="1"/>
  <c r="J221" i="1"/>
  <c r="K221" i="1" s="1"/>
  <c r="J220" i="1"/>
  <c r="K220" i="1" s="1"/>
  <c r="J184" i="1"/>
  <c r="K184" i="1" s="1"/>
  <c r="J144" i="1"/>
  <c r="K144" i="1" s="1"/>
  <c r="J142" i="1"/>
  <c r="K142" i="1" s="1"/>
  <c r="J139" i="1"/>
  <c r="K139" i="1" s="1"/>
  <c r="J49" i="1"/>
  <c r="K49" i="1" s="1"/>
  <c r="J43" i="1"/>
  <c r="K43" i="1" s="1"/>
  <c r="J9" i="1"/>
  <c r="K9" i="1" s="1"/>
  <c r="K975" i="1"/>
  <c r="K913" i="1"/>
  <c r="K900" i="1"/>
  <c r="K870" i="1"/>
  <c r="K865" i="1"/>
  <c r="K819" i="1"/>
  <c r="K814" i="1"/>
  <c r="K799" i="1"/>
  <c r="K773" i="1"/>
  <c r="K770" i="1"/>
  <c r="K763" i="1"/>
  <c r="K735" i="1"/>
  <c r="K685" i="1"/>
  <c r="K653" i="1"/>
  <c r="K642" i="1"/>
  <c r="K626" i="1"/>
  <c r="K593" i="1"/>
  <c r="K579" i="1"/>
  <c r="K552" i="1"/>
  <c r="K539" i="1"/>
  <c r="K536" i="1"/>
  <c r="K530" i="1"/>
  <c r="K510" i="1"/>
  <c r="K505" i="1"/>
  <c r="K500" i="1"/>
  <c r="K498" i="1"/>
  <c r="K386" i="1"/>
  <c r="K370" i="1"/>
  <c r="K341" i="1"/>
  <c r="K307" i="1"/>
  <c r="K305" i="1"/>
  <c r="K303" i="1"/>
  <c r="K300" i="1"/>
  <c r="J46" i="1" l="1"/>
  <c r="K46" i="1" s="1"/>
  <c r="J47" i="1"/>
  <c r="K47" i="1" s="1"/>
  <c r="J19" i="1"/>
  <c r="K19" i="1" s="1"/>
  <c r="J251" i="1"/>
  <c r="K251" i="1" s="1"/>
  <c r="J249" i="1" l="1"/>
  <c r="K249" i="1" s="1"/>
  <c r="J5" i="1" l="1"/>
  <c r="K5" i="1" s="1"/>
  <c r="J292" i="1" l="1"/>
  <c r="K292" i="1" s="1"/>
  <c r="J291" i="1"/>
  <c r="K291" i="1" s="1"/>
  <c r="J284" i="1"/>
  <c r="K284" i="1" s="1"/>
  <c r="K283" i="1"/>
  <c r="J282" i="1"/>
  <c r="K282" i="1" s="1"/>
  <c r="J281" i="1"/>
  <c r="K281" i="1" s="1"/>
  <c r="J277" i="1"/>
  <c r="K277" i="1" s="1"/>
  <c r="J260" i="1"/>
  <c r="K260" i="1" s="1"/>
  <c r="J254" i="1"/>
  <c r="K254" i="1" s="1"/>
  <c r="J245" i="1"/>
  <c r="K245" i="1" s="1"/>
  <c r="J241" i="1"/>
  <c r="K241" i="1" s="1"/>
  <c r="J236" i="1"/>
  <c r="K236" i="1" s="1"/>
  <c r="J229" i="1"/>
  <c r="K229" i="1" s="1"/>
  <c r="J224" i="1"/>
  <c r="K224" i="1" s="1"/>
  <c r="J222" i="1"/>
  <c r="K222" i="1" s="1"/>
  <c r="J219" i="1"/>
  <c r="K219" i="1" s="1"/>
  <c r="J215" i="1"/>
  <c r="K215" i="1" s="1"/>
  <c r="J214" i="1"/>
  <c r="K214" i="1" s="1"/>
  <c r="J212" i="1"/>
  <c r="K212" i="1" s="1"/>
  <c r="J210" i="1"/>
  <c r="K210" i="1" s="1"/>
  <c r="J204" i="1"/>
  <c r="K204" i="1" s="1"/>
  <c r="J198" i="1"/>
  <c r="K198" i="1" s="1"/>
  <c r="J195" i="1"/>
  <c r="K195" i="1" s="1"/>
  <c r="J190" i="1"/>
  <c r="K190" i="1" s="1"/>
  <c r="J189" i="1"/>
  <c r="K189" i="1" s="1"/>
  <c r="J179" i="1"/>
  <c r="K179" i="1" s="1"/>
  <c r="J177" i="1"/>
  <c r="K177" i="1" s="1"/>
  <c r="K175" i="1"/>
  <c r="J174" i="1"/>
  <c r="K174" i="1" s="1"/>
  <c r="J169" i="1"/>
  <c r="K169" i="1" s="1"/>
  <c r="J166" i="1"/>
  <c r="K166" i="1" s="1"/>
  <c r="J165" i="1"/>
  <c r="K165" i="1" s="1"/>
  <c r="J161" i="1"/>
  <c r="K161" i="1" s="1"/>
  <c r="J159" i="1"/>
  <c r="K159" i="1" s="1"/>
  <c r="J156" i="1"/>
  <c r="K156" i="1" s="1"/>
  <c r="J151" i="1"/>
  <c r="K151" i="1" s="1"/>
  <c r="J145" i="1"/>
  <c r="K145" i="1" s="1"/>
  <c r="J143" i="1"/>
  <c r="K143" i="1" s="1"/>
  <c r="J137" i="1"/>
  <c r="K137" i="1" s="1"/>
  <c r="J135" i="1"/>
  <c r="K135" i="1" s="1"/>
  <c r="K132" i="1"/>
  <c r="J123" i="1"/>
  <c r="K123" i="1" s="1"/>
  <c r="J122" i="1"/>
  <c r="K122" i="1" s="1"/>
  <c r="J117" i="1"/>
  <c r="K117" i="1" s="1"/>
  <c r="J113" i="1"/>
  <c r="K113" i="1" s="1"/>
  <c r="J112" i="1"/>
  <c r="K112" i="1" s="1"/>
  <c r="J107" i="1"/>
  <c r="K107" i="1" s="1"/>
  <c r="J74" i="1"/>
  <c r="K74" i="1" s="1"/>
  <c r="J73" i="1"/>
  <c r="K73" i="1" s="1"/>
  <c r="J72" i="1"/>
  <c r="K72" i="1" s="1"/>
  <c r="J71" i="1"/>
  <c r="K71" i="1" s="1"/>
  <c r="J68" i="1"/>
  <c r="K68" i="1" s="1"/>
  <c r="J66" i="1"/>
  <c r="K66" i="1" s="1"/>
  <c r="J56" i="1"/>
  <c r="K56" i="1" s="1"/>
  <c r="K52" i="1"/>
  <c r="J51" i="1"/>
  <c r="K51" i="1" s="1"/>
  <c r="J28" i="1"/>
  <c r="K28" i="1" s="1"/>
  <c r="J23" i="1"/>
  <c r="K23" i="1" s="1"/>
</calcChain>
</file>

<file path=xl/sharedStrings.xml><?xml version="1.0" encoding="utf-8"?>
<sst xmlns="http://schemas.openxmlformats.org/spreadsheetml/2006/main" count="5214" uniqueCount="399">
  <si>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</si>
  <si>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</si>
  <si>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</si>
  <si>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</si>
  <si>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Единица измерения</t>
  </si>
  <si>
    <t>Оценка выполнения муниципальными учреждениями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</si>
  <si>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</si>
  <si>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</si>
  <si>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Оценка итоговая</t>
  </si>
  <si>
    <t>Услуга</t>
  </si>
  <si>
    <t>Показатель объема</t>
  </si>
  <si>
    <t>Значение, утвержденное в МЗ на отчетный фин.год</t>
  </si>
  <si>
    <t xml:space="preserve">Источник информации о фактическом значении показателя </t>
  </si>
  <si>
    <t>Очная форма, обучающиеся, за исключением детей-инвалидов и инвалидов</t>
  </si>
  <si>
    <t>Реализация основных общеобразовательных программ начального общего образования</t>
  </si>
  <si>
    <t>Число обучающихся</t>
  </si>
  <si>
    <t>человек</t>
  </si>
  <si>
    <t>база данных КИАСУО</t>
  </si>
  <si>
    <t>База КИАСУО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</si>
  <si>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</si>
  <si>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основного общего образовании</t>
  </si>
  <si>
    <t>Реализация основных общеобразовательных программ среднего общего образовании</t>
  </si>
  <si>
    <t>кол-во человеко-часов</t>
  </si>
  <si>
    <t xml:space="preserve"> человеко-часы</t>
  </si>
  <si>
    <t>журнал учёта посещения занятий</t>
  </si>
  <si>
    <t>Очная форма, дети-инвалиды, проходящие обучение по состоянию здоровья на дому</t>
  </si>
  <si>
    <t>Очная форма, адаптированная образовательная программа, обучающиеся с ограниченными возможностями здоровья (ОВЗ), проходящие обучение по состоянию здоровья на дому</t>
  </si>
  <si>
    <t>Число человеко-часов пребывания</t>
  </si>
  <si>
    <t>человеко-час</t>
  </si>
  <si>
    <t>табеля учета посещаемости</t>
  </si>
  <si>
    <t>Число человеко-дней пребывания</t>
  </si>
  <si>
    <t>человеко-день</t>
  </si>
  <si>
    <t>Число детей</t>
  </si>
  <si>
    <t>Очная форма, дети - инвалиды</t>
  </si>
  <si>
    <t>МЗ выполнено в полном объеме</t>
  </si>
  <si>
    <t>Очная форма, дети-инвалиды</t>
  </si>
  <si>
    <t>Очная форма, дети- инвалиды</t>
  </si>
  <si>
    <t xml:space="preserve"> МЗ выполнено в полном объеме</t>
  </si>
  <si>
    <t>МЗ выполнено</t>
  </si>
  <si>
    <t>Очная форма, адаптированная образовательная программа, обучающиеся с ограниченными возможностями здоровья (ОВЗ)</t>
  </si>
  <si>
    <t>Очная форма, адаптированная образовательная программа, дети-инвалиды, проходящие обучение по состоянию здоровья на дому</t>
  </si>
  <si>
    <t>Очная форма, адаптированная образовательная программа, дети-инвалиды</t>
  </si>
  <si>
    <t>Реализация основных общеобразовательных программ среднего общего образования</t>
  </si>
  <si>
    <t>Очная форма, обучающиеся за исключением  детей-инвалидов и инвалидов</t>
  </si>
  <si>
    <t>Раздел 1.  Реализация основных общеобразовательных программ начального общего образования</t>
  </si>
  <si>
    <t>Количество человеко-часов</t>
  </si>
  <si>
    <t>Человеко-час</t>
  </si>
  <si>
    <t>ежедневный мониторинг в течение учебного года</t>
  </si>
  <si>
    <t>ежедневный мониторинг в течение оздоровительного сезона</t>
  </si>
  <si>
    <t>Количество человек</t>
  </si>
  <si>
    <t>Человеко-день</t>
  </si>
  <si>
    <t>база данных АИС "Дошкольник"</t>
  </si>
  <si>
    <t xml:space="preserve">Число обучающихся </t>
  </si>
  <si>
    <t xml:space="preserve">МЗ выполнено </t>
  </si>
  <si>
    <t xml:space="preserve">Фактическое значение за отчетный финансовый год </t>
  </si>
  <si>
    <t>Организация отдыха детей и молодежи в каникулярное время с дневным пребыванием</t>
  </si>
  <si>
    <t>Организация отдыха детей и молодежи в каникулярное время с круглосуточным пребыванием</t>
  </si>
  <si>
    <t>Реализация дополнительных общеразвивающих программ</t>
  </si>
  <si>
    <t>Часть 2. Сведения о выполняемых работах</t>
  </si>
  <si>
    <t>Работа</t>
  </si>
  <si>
    <t>процент</t>
  </si>
  <si>
    <t>единиц</t>
  </si>
  <si>
    <t>Раздел № 1. Реализация основных общеобразовательных программ начального общего образования</t>
  </si>
  <si>
    <t xml:space="preserve">Раздел № 4. Реализация основных общеобразовательных программ среднего общего образования </t>
  </si>
  <si>
    <t xml:space="preserve">Раздел №  1.   Реализация основных общеобразовательных программ начального общего образовании </t>
  </si>
  <si>
    <t xml:space="preserve"> </t>
  </si>
  <si>
    <t>Заочная форма</t>
  </si>
  <si>
    <t xml:space="preserve">Раздел № 1. Реализация основных общеобразовательных программ начального общего образования </t>
  </si>
  <si>
    <t>Раздел 1. Реализация основных общеобразовательных программ начального общего образования</t>
  </si>
  <si>
    <t>Очная форма, образовательная программа, обеспечивающая углубленное изучение отдельных учебных предметов, предметных областей (профильное обучение), обучающиеся за исключением обучающихся с ограниченными возможностями здоровья (ОВЗ) и детей-инвалидов</t>
  </si>
  <si>
    <t xml:space="preserve">Часть 1.  Сведения об оказываемых муниципальных услугах </t>
  </si>
  <si>
    <t>Очная форма,  адаптированная образовательная программа, обучающиеся с ограниченными возможностями здоровья (ОВЗ)</t>
  </si>
  <si>
    <t>Раздел № 1.  Реализация дополнительных общеразвивающих программ</t>
  </si>
  <si>
    <t xml:space="preserve">Реализация дополнительных общеразвивающих программ </t>
  </si>
  <si>
    <t xml:space="preserve"> МЗ выполнено </t>
  </si>
  <si>
    <t xml:space="preserve">МЗ выполнено в полном объеме </t>
  </si>
  <si>
    <t>Числообучающихся</t>
  </si>
  <si>
    <t>Очная форма,  дети-инвалиды</t>
  </si>
  <si>
    <t>услуга</t>
  </si>
  <si>
    <t>Очная форма, образовательная программа, обеспечивающая углубленное изучение отдельных учебных предметов, предметных областей (профильное обучение), дети-инвалиды</t>
  </si>
  <si>
    <t>Человек</t>
  </si>
  <si>
    <t>показатель объема</t>
  </si>
  <si>
    <t>Раздел № 5. Реализация дополнительных общеразвивающих программ</t>
  </si>
  <si>
    <t xml:space="preserve">Раздел №  1.   Реализация основных общеобразовательных программ начального общего образования </t>
  </si>
  <si>
    <t>Очная форма, обучающиеся, за исключением  детей-инвалидов и инвалидов</t>
  </si>
  <si>
    <t xml:space="preserve">Раздел № 1.  Реализация основных общеобразовательных программ начального общего образования </t>
  </si>
  <si>
    <t xml:space="preserve">Раздел № 1.   Реализация основных общеобразовательных программ начального общего образования </t>
  </si>
  <si>
    <t>Раздел № 2.  Реализация дополнительных общеразвивающих программ (персонифицированное образование)</t>
  </si>
  <si>
    <t xml:space="preserve">Раздел №  1. Реализация основных общеобразовательных программ начального общего образования </t>
  </si>
  <si>
    <t>Очная форма, образовательная программа, обеспечивающая углубленное изучение отдельных учебных предметов, предметных областей (профильное обучение), обучающиеся, за исключением детей-инвалидов и инвалидов</t>
  </si>
  <si>
    <t xml:space="preserve">Раздел 1. 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 </t>
  </si>
  <si>
    <t xml:space="preserve">Часть 2. Сведения о выполняемых работах </t>
  </si>
  <si>
    <t>Очная форма, обучающиеся, за исключением детей инвалидов и инвалидов</t>
  </si>
  <si>
    <t>Очная форма, дети- инвалиды, проходящие обучение по состоянию здоровья на дому</t>
  </si>
  <si>
    <t>Очная форма, обучающиеся, за исключением детей-инвалидов и инвалидов, проходящие обучение по состоянию здоровья на дому</t>
  </si>
  <si>
    <t>Очная форма, обучающиеся, за исключением детей-инвалидов и  инвалидов</t>
  </si>
  <si>
    <t>Художественная направленность</t>
  </si>
  <si>
    <t>Техническая направленность</t>
  </si>
  <si>
    <t>Социально-педагогическая направленность</t>
  </si>
  <si>
    <t>Физкультурно-спортивная направленность</t>
  </si>
  <si>
    <t>Туристско-краеведческая направленность</t>
  </si>
  <si>
    <t>Раздел 1. Реализация дополнительных общеразвивающих программ</t>
  </si>
  <si>
    <t>Показатель объёма</t>
  </si>
  <si>
    <t>Психолого-медико-педагогическое обследование детей (дошкольное образование)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</si>
  <si>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</si>
  <si>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журнал учёта работы педагога</t>
  </si>
  <si>
    <t>журнал регистрации учёта детей, прошедших обследование ПМПК</t>
  </si>
  <si>
    <t>журнал регистрации учёта консультирования</t>
  </si>
  <si>
    <t xml:space="preserve">Реализация основных общеобразовательных программ основного общего образования </t>
  </si>
  <si>
    <t>ГИС АО "Навигатор"</t>
  </si>
  <si>
    <t>Наименование и ИНН учреждения, оказывающего услугу (выполняющего работу)</t>
  </si>
  <si>
    <t>Код муниципальной услуги(работы)</t>
  </si>
  <si>
    <t>БВ19</t>
  </si>
  <si>
    <t>БВ24</t>
  </si>
  <si>
    <t xml:space="preserve">БВ19       
</t>
  </si>
  <si>
    <t>БА81</t>
  </si>
  <si>
    <t>БА96</t>
  </si>
  <si>
    <t>ББ11</t>
  </si>
  <si>
    <t>ББ52</t>
  </si>
  <si>
    <t xml:space="preserve">АЗ22       
</t>
  </si>
  <si>
    <t>БВ20</t>
  </si>
  <si>
    <t>БА84</t>
  </si>
  <si>
    <t>БА98</t>
  </si>
  <si>
    <t>БВ21</t>
  </si>
  <si>
    <t xml:space="preserve"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 </t>
  </si>
  <si>
    <t>Показатель качества</t>
  </si>
  <si>
    <t>Раздел 1. 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</si>
  <si>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</si>
  <si>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Количество рейсов</t>
  </si>
  <si>
    <t>Соблюдение сроков выполнений заданий</t>
  </si>
  <si>
    <t xml:space="preserve">Количество рейсов </t>
  </si>
  <si>
    <t>Раздел №1.  Присмотр и уход</t>
  </si>
  <si>
    <t xml:space="preserve">Присмотр и уход: дети-инвалиды </t>
  </si>
  <si>
    <t>Раздел №2.  Реализация основных общеобразовательных программ дошкольного образования</t>
  </si>
  <si>
    <t>Реализация основных общеобразовательных программ дошкольного образования: обучающиеся с ограниченными возможностями здоровья (ОВЗ), от 3 до 8 лет</t>
  </si>
  <si>
    <t>Реализация основных общеобразовательных программ дошкольного образования: дети-инвалиды, от 3 до 8 лет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</si>
  <si>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детей-инвалидов, от 3 до 8 лет</t>
  </si>
  <si>
    <t>Раздел №1.   Присмотр и уход</t>
  </si>
  <si>
    <t xml:space="preserve"> Присмотр и уход: дети-инвалиды</t>
  </si>
  <si>
    <t>Реализация основных общеобразовательных программ дошкольного образования: Обучающиеся с ограниченными возможностями здоровья (ОВЗ) от 3 до 8 лет</t>
  </si>
  <si>
    <t>Раздел № 2. Реализация основных общеобразовательных программ дошкольного образования</t>
  </si>
  <si>
    <t xml:space="preserve"> 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 от 3 до 8 лет</t>
  </si>
  <si>
    <t>МБ ДОУ №8 2450013123</t>
  </si>
  <si>
    <t>Присмотр и уход: дети-сироты и дети, оставшиеся без попечения родителей</t>
  </si>
  <si>
    <t>Присмотр и уход: дети-инвалиды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</si>
  <si>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 от 1 до 3 лет</t>
  </si>
  <si>
    <t xml:space="preserve"> Реализация основных общеобразовательных программ дошкольного образования: Обучающиеся с ограниченными возможностями здоровья (ОВЗ) от 3 до 8 лет</t>
  </si>
  <si>
    <t>Реализация основных общеобразовательных программ дошкольного образования: дети-инвалиды от 3 до 8 лет</t>
  </si>
  <si>
    <t>Присмотр и уход: физические лица за исключением льготных категорий</t>
  </si>
  <si>
    <t>Раздел №2.   Реализация основных общеобразовательных программ дошкольного образования</t>
  </si>
  <si>
    <t>МБ ДОУ №10 2450013324</t>
  </si>
  <si>
    <t>Реализация основных общеобразовательных программ дошкольного образования: дети -инвалиды от 3 до 8 лет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</si>
  <si>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 инвалидов от 1 до 3 лет</t>
  </si>
  <si>
    <t>Раздел №1. Присмотр и уход</t>
  </si>
  <si>
    <t>Раздел №2. Реализация основных общеобразовательных программ дошкольного образования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</si>
  <si>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 от  3 до 8 лет</t>
  </si>
  <si>
    <t>МА ДОУ №15 2450013042</t>
  </si>
  <si>
    <t xml:space="preserve"> 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 от  1 до 3 лет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</si>
  <si>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 от 3 до 8 лет</t>
  </si>
  <si>
    <t>МБ ДОУ № 16 2450013243</t>
  </si>
  <si>
    <t xml:space="preserve">Раздел №1.  Присмотр и уход </t>
  </si>
  <si>
    <t>МБ ДОУ № 17 2450013130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</si>
  <si>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 от  1 до 3 лет</t>
  </si>
  <si>
    <t>Реализация основных общеобразовательных программ дошкольного образования:  Обучающиеся с ограниченными возможностями здоровья (ОВЗ) от 3 до 8 лет</t>
  </si>
  <si>
    <t>МБ ДОУ № 18 2450025545</t>
  </si>
  <si>
    <t>МБ ДОУ № 21  2450028514</t>
  </si>
  <si>
    <t>МБ ДОУ № 22 2450013268</t>
  </si>
  <si>
    <t>МБ ДОУ № 25 2450032038</t>
  </si>
  <si>
    <t>Реализация основных общеобразовательных программ дошкольного образования: обучающиеся с ограниченными возможностями здоровья (ОВЗ) от 3 до 8 лет</t>
  </si>
  <si>
    <t>МБ ДОУ № 27 2450013050</t>
  </si>
  <si>
    <t>МБ ДОУ № 28 2450013317</t>
  </si>
  <si>
    <t xml:space="preserve"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 от 1 до 3 лет </t>
  </si>
  <si>
    <t xml:space="preserve"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 от 3 до 8 лет </t>
  </si>
  <si>
    <t>МБ ДОУ № 34 2450013290</t>
  </si>
  <si>
    <t>МБ ДОУ № 36 2450013250</t>
  </si>
  <si>
    <t>Присмотр и уход: Физические лица (дети с туберкулезной интоксикацией)</t>
  </si>
  <si>
    <t>МА ДОУ № 44 2450021251</t>
  </si>
  <si>
    <t>Раздел №1.Присмотр и уход</t>
  </si>
  <si>
    <t>МБ ДОУ № 45 2450013074</t>
  </si>
  <si>
    <t>Раздел № 2.Реализация основных общеобразовательных программ дошкольного образования</t>
  </si>
  <si>
    <t>МБ ДОУ № 46 2450013282</t>
  </si>
  <si>
    <t xml:space="preserve"> Реализация основных общеобразовательных программ дошкольного образования: дети-инвалиды от 3 до 8 лет</t>
  </si>
  <si>
    <t>МБ ДОУ № 47 2450013155</t>
  </si>
  <si>
    <t>Реализация основных общеобразовательных программ дошкольного образования: Обучающиеся с ограниченными возможностями здоровья (ОВЗ)  от 3 до 8 лет</t>
  </si>
  <si>
    <t>МБ ДОУ № 49 2450022777</t>
  </si>
  <si>
    <t>Раздел 1. Присмотр и уход</t>
  </si>
  <si>
    <t>Раздел 2. Реализация основных общеобразовательных программ дошкольного образования</t>
  </si>
  <si>
    <t>Реализация основных общеобразовательных программ дошкольного образования: Обучающиеся с ограниченными возможностями здоровья  (ОВЗ) от 3 до 8 лет</t>
  </si>
  <si>
    <t>МБ ДОУ № 50  2450013236</t>
  </si>
  <si>
    <t>Реализация основных общеобразовательных программ дошкольного образования: дети инвалиды от 3 до 8 лет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</si>
  <si>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 инвалидов от 3 до 8 лет</t>
  </si>
  <si>
    <t>МБ ДОУ № 52 2450013275</t>
  </si>
  <si>
    <t xml:space="preserve">Раздел №2.  Реализация основных общеобразовательных программ дошкольного образования       </t>
  </si>
  <si>
    <t xml:space="preserve"> Реализация основных общеобразовательных программ дошкольного образования: дети-инвалиды от 3 д 8 лет</t>
  </si>
  <si>
    <t>МБ ДОУ № 53  2450022784</t>
  </si>
  <si>
    <t xml:space="preserve">  </t>
  </si>
  <si>
    <t>МАОУ лицей № 1 г. Канска     2450018587</t>
  </si>
  <si>
    <t>Часть 1</t>
  </si>
  <si>
    <t>Раздел 2.  Реализация основных общеобразовательных программ основного общего образования</t>
  </si>
  <si>
    <t xml:space="preserve">Раздел № 3. Реализация основных общеобразовательных программ среднего общего образования </t>
  </si>
  <si>
    <t xml:space="preserve">Раздел 4.  Реализация дополнительных общеразвивающих программ </t>
  </si>
  <si>
    <t>МАОУ "Гимназия № 1" г. Канска 2450008437</t>
  </si>
  <si>
    <t xml:space="preserve">Раздел № 2. Реализация основных общеобразовательных программ основного общего образования </t>
  </si>
  <si>
    <t>Раздел № 4. Реализация дополнительных общеразвивающих программ</t>
  </si>
  <si>
    <t xml:space="preserve">Раздел № 3. Реализация основных общеобразовательных программ среднего общего образовании </t>
  </si>
  <si>
    <t>Раздел № 5. Присмотр и уход</t>
  </si>
  <si>
    <t>Присмотри и уход</t>
  </si>
  <si>
    <t xml:space="preserve">Человек </t>
  </si>
  <si>
    <t xml:space="preserve">МБОУ СОШ № 3 г. Канска     2450005316   </t>
  </si>
  <si>
    <t xml:space="preserve">Раздел № 2. Реализация основных общеобразовательных программ основного общего образовании </t>
  </si>
  <si>
    <t>Очная форма, образовательная программа, обеспечивающая углубленное изучение отдельных учебных предметов, предметных областей (профильное обучение), обучающиеся за исключением детей-инвалидов и инвалидов</t>
  </si>
  <si>
    <t>МАОУ гимназия № 4 г.Канска 2450005228</t>
  </si>
  <si>
    <t>МБОУ СОШ № 5 г. Канска     2450005161</t>
  </si>
  <si>
    <t xml:space="preserve">Раздел № 2.  Реализация основных общеобразовательных программ основного общего образовании </t>
  </si>
  <si>
    <t>Раздел № 3. Реализация основных общеобразовательных программ среднего общего образования</t>
  </si>
  <si>
    <t>МБОУ СОШ № 6 г. Канска     2450010588</t>
  </si>
  <si>
    <t>МБОУ СОШ № 7 г. Канска     2450010718</t>
  </si>
  <si>
    <t>МБОУ ООШ № 8 г. Канска      2450005154</t>
  </si>
  <si>
    <t>Очная форма, адаптированная образовательная программа, дети-инвалиды, проходящие обучение по состоянию здоровья на домау</t>
  </si>
  <si>
    <t xml:space="preserve">Раздел № 2.  Реализация основных общеобразовательных программ основного общего образования </t>
  </si>
  <si>
    <t>Раздел № 3. Реализация дополнительных общеразвивающих программ</t>
  </si>
  <si>
    <t xml:space="preserve">МБОУ ООШ № 9 г. Канска    2450013356  </t>
  </si>
  <si>
    <t>Очная форма,  адаптированная образовательная программа, дети-инвалиды</t>
  </si>
  <si>
    <t>МБОУ СОШ            № 15 г. Канска 2450009800</t>
  </si>
  <si>
    <t xml:space="preserve">МЗ  выполнено </t>
  </si>
  <si>
    <t>МБОУ ООШ             № 17 г. Канска 2450008317</t>
  </si>
  <si>
    <t>МБОУ СОШ          № 18 г. Канска 2450008780</t>
  </si>
  <si>
    <t>МБОУ СОШ          № 19 г. Канска  2450005203</t>
  </si>
  <si>
    <t>Раздел 3.  Реализация основных общеобразовательных программ среднего общего образования</t>
  </si>
  <si>
    <t>МБОУ ООШ         № 20 г. Канска  2450005186</t>
  </si>
  <si>
    <t>МБОУ СОШ         № 21 г. Канска  2450005179</t>
  </si>
  <si>
    <t>Реализация основных общеобразовательных программ начального общего образовании</t>
  </si>
  <si>
    <t xml:space="preserve">МБОУ ООШ          № 22         2450012183        </t>
  </si>
  <si>
    <t>МБУ ДО ЦДТТ 2450013363</t>
  </si>
  <si>
    <t>МБУ ДО СЮН 2450008388</t>
  </si>
  <si>
    <t>МБУ ДО ДДТ 2450009039</t>
  </si>
  <si>
    <t xml:space="preserve">МБУ ДО ДДЮТиЭ 2450011020 </t>
  </si>
  <si>
    <t>МБУ ДО ЦДиК 2450012560</t>
  </si>
  <si>
    <t>МБ ДОУ № 11 2450013035</t>
  </si>
  <si>
    <t>МБ ДОУ № 39 2450013067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</si>
  <si>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детей-инвалидов, от  1 до 3 лет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</si>
  <si>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детей-инвалидов, от 1 до 3 лет</t>
  </si>
  <si>
    <t xml:space="preserve"> 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детей-инвалидов, от 3 до 8 лет</t>
  </si>
  <si>
    <t xml:space="preserve"> Реализация основных общеобразовательных программ дошкольного образования: Обучающиеся с ограниченными возможностями здоровья (ОВЗ), от 3 до 8 лет</t>
  </si>
  <si>
    <t>Реализация основных общеобразовательных программ дошкольного образования: дети - инвалиды от 3 до 8 лет</t>
  </si>
  <si>
    <t>Присмотр и уход: дети с туберкулезной интоксикацией</t>
  </si>
  <si>
    <t>Присмотр и уход:  дети-инвалиды</t>
  </si>
  <si>
    <t>Реализация основных общеобразовательных программ дошкольного образования: Обучающиеся  с ограниченными возможностями здоровья (ОВЗ) от 3 до 8 лет</t>
  </si>
  <si>
    <t>Реализация основных общеобразовательных программ дошкольного образования: дети-инвалиды 3 до 8 лет</t>
  </si>
  <si>
    <t>человеко-часы</t>
  </si>
  <si>
    <t>Раздел № 1.   Реализация основных общеобразовательных программ начального общего образования</t>
  </si>
  <si>
    <t>данные в соотв. с путевыми листами автомобиля, журналом регистрации пут. листов</t>
  </si>
  <si>
    <t>Очная форма, адаптированная образовательная программа, обчающиеся с ограниченными возможностями здоровья (ОВЗ)</t>
  </si>
  <si>
    <t>данные в соотв.  путевыми листами автомобиля, журналом регистрации пут. листов</t>
  </si>
  <si>
    <t>Психолого-медико-педагогическое обследование детей (начальное общее образование)</t>
  </si>
  <si>
    <t>Психолого-медико-педагогическое обследование детей (основное общее образование)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</si>
  <si>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детей-инвалидов, от 3 до 8 лет</t>
  </si>
  <si>
    <t>МБОУ СОШ № 11        2450005210</t>
  </si>
  <si>
    <t>БА80</t>
  </si>
  <si>
    <t xml:space="preserve">БВ24      
</t>
  </si>
  <si>
    <t xml:space="preserve">Количество выполненных рейсов </t>
  </si>
  <si>
    <t xml:space="preserve">Раздел № 3. Организация отдыха детей и молодежи </t>
  </si>
  <si>
    <t>Раздел № 4. Организация отдыха детей и молодежи</t>
  </si>
  <si>
    <t xml:space="preserve">Раздел № 4. Организация отдыха детей и молодежи </t>
  </si>
  <si>
    <t xml:space="preserve">МБОУ СОШ № 2 г. Канска    2450005193 </t>
  </si>
  <si>
    <t>данные ОО в соотв. с путевыми листами автомобиля, журналом регистрации пут. листов</t>
  </si>
  <si>
    <t>Организация отдыха детей и молодежи в каникулярное время с круглосуточным  пребыванием</t>
  </si>
  <si>
    <t xml:space="preserve">3.19.1.01                       </t>
  </si>
  <si>
    <t xml:space="preserve">Р.19.1.01               </t>
  </si>
  <si>
    <t>МБ ДОУ №5 2450013500</t>
  </si>
  <si>
    <t>МБ ДОУ №7 2450032493</t>
  </si>
  <si>
    <t>Присмотр и уход: физические лица льготных категорий, определяемых учредителем</t>
  </si>
  <si>
    <t>Реализация основных общеобразовательных программ дошкольного образования:  дети-инвалиды от 3 до 8 лет</t>
  </si>
  <si>
    <t>Раздел № 1. 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</si>
  <si>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 от 1 года до 3 лет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</si>
  <si>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 от  1 года до 3 лет</t>
  </si>
  <si>
    <t>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детей-инвалидов,  от 1 года до 3 лет</t>
  </si>
  <si>
    <t>Реализация основных общеобразовательных программ дошкольного образования:  Обучающиеся за исключением обучающихся с ограниченными возможностями здоровья (ОВЗ) и детей-инвалидов от 1 года до 3 лет</t>
  </si>
  <si>
    <t xml:space="preserve"> Реализация основных общеобразовательных программ дошкольного образования: Обучающиеся за исключением обучающихся с ограниченными возможностями здоровья (ОВЗ) и детей-инвалидов от  1 года до 3 лет</t>
  </si>
  <si>
    <t xml:space="preserve">Очная форма, адаптированная образовательная программа, дети - инвалиды </t>
  </si>
  <si>
    <t>Очная форма, адаптированная образовательная программа, обучающиеся с ограниченными возможностяит здоровья (ОВЗ)</t>
  </si>
  <si>
    <t xml:space="preserve">Раздел 3.  Реализация дополнительных общеразвивающих программ </t>
  </si>
  <si>
    <t>Дети за исключением детей с ограниченными возможностями здоровья (ОВЗ) и детей-инвалидов</t>
  </si>
  <si>
    <t xml:space="preserve">Дети с ограниченными возможностями здоровья (ОВЗ) </t>
  </si>
  <si>
    <t>Дети с ограниченными возможностями здоровья (ОВЗ)</t>
  </si>
  <si>
    <t xml:space="preserve">Дети за исключением детей с ограниченными возможностями здоровья (ОВЗ) и детей-инвалидов </t>
  </si>
  <si>
    <t>Раздел 3. Психолого-медико-педагогическое обследование детей (дошкольное образование)</t>
  </si>
  <si>
    <r>
      <t xml:space="preserve">Раздел 4. Психолого-медико-педагогическое обследование детей </t>
    </r>
    <r>
      <rPr>
        <b/>
        <sz val="8"/>
        <color indexed="8"/>
        <rFont val="Times New Roman"/>
        <family val="1"/>
        <charset val="204"/>
      </rPr>
      <t>(начальное общее образование)</t>
    </r>
  </si>
  <si>
    <r>
      <t xml:space="preserve">Раздел 5. Психолого-медико-педагогическое обследование детей </t>
    </r>
    <r>
      <rPr>
        <b/>
        <sz val="8"/>
        <color indexed="8"/>
        <rFont val="Times New Roman"/>
        <family val="1"/>
        <charset val="204"/>
      </rPr>
      <t>(основное общее образование)</t>
    </r>
  </si>
  <si>
    <t>Раздел 6. Психолого-педагогическое консультирование обучающихся, их родителей (законных представителей) и педагогических работников</t>
  </si>
  <si>
    <t>Р.19.1.01</t>
  </si>
  <si>
    <t>Очная форма, образовательная программа, обеспечивающая углубленное изучение отдельных предметов, предметных областей (профильное обучение), дети-инвалиды</t>
  </si>
  <si>
    <t xml:space="preserve">Движение обучающихся </t>
  </si>
  <si>
    <t>выбытие учащихся, смена программ</t>
  </si>
  <si>
    <t>выбытие обучающегося</t>
  </si>
  <si>
    <t>ремонтные работы, актированные дни</t>
  </si>
  <si>
    <t>социально- педагогическая направленность</t>
  </si>
  <si>
    <t>Реализация дополнительных общеразвивающих программ (персонифицированное финансирование)</t>
  </si>
  <si>
    <t>ББ 52</t>
  </si>
  <si>
    <t>база данных АИС "Новигатор" дополнительного образования Красноярского края</t>
  </si>
  <si>
    <t>движение обучающихся</t>
  </si>
  <si>
    <t>Реализация образовательных программ, обеспечивающих углубленное изучение отдельных учебных предметов, предметных областей (профильное обучение)</t>
  </si>
  <si>
    <t>Очная форма, образовательная программа, обеспечивающая углубленное изучение отдельных предметов, предметных областей (профильное обучение), обучающиеся за исключением обучающихся с ограниченными возможностями здоровья (ОВЗ) и детей-инвалидов</t>
  </si>
  <si>
    <t>Раздел 6. Присмотр и уход</t>
  </si>
  <si>
    <t>Присмотр и уход</t>
  </si>
  <si>
    <t>БА 80</t>
  </si>
  <si>
    <t>Число человеко- часов пребывания</t>
  </si>
  <si>
    <t xml:space="preserve"> человеко-день</t>
  </si>
  <si>
    <t>человеко- час</t>
  </si>
  <si>
    <t>выбытие обучающихся в другие ОО</t>
  </si>
  <si>
    <t>Очная форма,  дети-инвалиды, проходящие обучение по состоянию здоровья на дому</t>
  </si>
  <si>
    <t>база данных АИС "Навигатор" дополнительного образования Красноярского края</t>
  </si>
  <si>
    <t xml:space="preserve">Дети за исключением детей с ограниченными возможностями здоровья (ОВЗ) </t>
  </si>
  <si>
    <t>АС "Навигатор" дополнительного образования Красноярского края</t>
  </si>
  <si>
    <t xml:space="preserve">Количество человеко-часов </t>
  </si>
  <si>
    <t>Раздел 3. Организация отдыха детей и молодежи</t>
  </si>
  <si>
    <t>Раздел 4. Организация отдыха детей и молодежи</t>
  </si>
  <si>
    <t>ГИС АО "Навигатор" дополнительного образования Красноярского края</t>
  </si>
  <si>
    <t>МЗ выполнено  в полном объеме</t>
  </si>
  <si>
    <t>Присмотр и уход: дети сироты, оставшиеся без попечения родителей</t>
  </si>
  <si>
    <t>БВ25</t>
  </si>
  <si>
    <t>БВ52</t>
  </si>
  <si>
    <t>база данных "Навигатор"</t>
  </si>
  <si>
    <t>Реализация дополнительных общеразвивающих программ технической направленности</t>
  </si>
  <si>
    <t xml:space="preserve"> Реализация основных общеобразовательных программ дошкольного образования: Обучающиеся  с ограниченными возможностями здоровья (ОВЗ) и детей-инвалидов от 3 до 8 лет</t>
  </si>
  <si>
    <t>Реализация основных общеобразовательных программ дошкольного образования: дети-инвалиды от 1 до 3 лет</t>
  </si>
  <si>
    <t>база "Навигатор" дополнительного образования Красноярского края</t>
  </si>
  <si>
    <t>Число  человеко-часов пребывания</t>
  </si>
  <si>
    <t>Присмотр и уход: дети-сироты и дети, оставшиеся без пепечения родителей</t>
  </si>
  <si>
    <t>Присмотр и уход: дети-сироты и дети, оставшиеся без пеопечения родителей</t>
  </si>
  <si>
    <t>база данных "Навигатор" дополнительного образования Красноярского края</t>
  </si>
  <si>
    <t>Реализация дополнительных общеразвивающих программ  (персонифицированное финансирование)</t>
  </si>
  <si>
    <t>база данных АИС "Навигатор"дополнительного образования Красноярского края</t>
  </si>
  <si>
    <t>Реализация основных общеобразовательных программ дошкольного образования: Обучающиеся  с ограниченными возможностями здоровья (ОВЗ), от 3 до 8 лет</t>
  </si>
  <si>
    <t>Раздел №3.  Реализация дополнительных общеразвивающих программ (персонифицированное финансирование)</t>
  </si>
  <si>
    <t>Реализация основных общеобразовательных программ дошкольного образования:  обучающиеся за исключением обучающихся  с ограниченными возможностями здоровья (ОВЗ) и детей-инвалидов от  1 до 3 лет</t>
  </si>
  <si>
    <t>художественная направленность</t>
  </si>
  <si>
    <t>Естественно-научная направленность</t>
  </si>
  <si>
    <t xml:space="preserve">Сводный отчет о фактическом исполнении муниципальных
заданий муниципальными учреждениями в 2024 году
</t>
  </si>
  <si>
    <t>Присмотр и уход: дети-сироты, оставшиеся без попечения родителей</t>
  </si>
  <si>
    <t>Раздел № 1 Присмотр и уход</t>
  </si>
  <si>
    <t>направленность -художественная</t>
  </si>
  <si>
    <t xml:space="preserve">Показатель объема </t>
  </si>
  <si>
    <t>табель учета посещаемости</t>
  </si>
  <si>
    <t>направленность социально-гуманитарная</t>
  </si>
  <si>
    <t>Реализация дополнительных образовательных программ (персонифицированное финансирование)</t>
  </si>
  <si>
    <r>
      <t>Присмотр и уход:</t>
    </r>
    <r>
      <rPr>
        <b/>
        <sz val="8"/>
        <rFont val="Times New Roman"/>
        <family val="1"/>
        <charset val="204"/>
      </rPr>
      <t xml:space="preserve"> дети-инвалиды</t>
    </r>
  </si>
  <si>
    <t>Реализация основных общеобразовательных программ дошкольного образования:   дети-инвалиды, от 3 до 8 лет</t>
  </si>
  <si>
    <t>Присмотр и уход:  физические лица льготных категорий, определяемых учредителем</t>
  </si>
  <si>
    <t>Реализация основных общеобразовательных программ дошкольного образования:обучающиеся за исключением обучающихся с ограниченными возможностями здоровья (ОВЗ) и детей-инвалидов, от 1 года до 3 лет</t>
  </si>
  <si>
    <t>Присмотр и уход: дети-сироты, дети оставшиеся без попечения родителей</t>
  </si>
  <si>
    <t>Очная форма, дети-инвалиды проходящие обучение по состоянию здоровья на дому</t>
  </si>
  <si>
    <t xml:space="preserve">МЗ выполнено  </t>
  </si>
  <si>
    <t>Физкультурно-спортивная направленность, очная форма</t>
  </si>
  <si>
    <t>Техническая напрвленность, очная форма</t>
  </si>
  <si>
    <t>Художественная направленность, очная форма</t>
  </si>
  <si>
    <t>Естественно-научная направленность, очная форма</t>
  </si>
  <si>
    <t>Р127</t>
  </si>
  <si>
    <t>Социально-педагогическая направленность, очная форма</t>
  </si>
  <si>
    <t>Очная форма, образовательная программа, обеспечивающая углубленное изучение отдельных учебных предметов, предметных областей (профильное оучение), обучающиеся за исключением обучающихся с ограниченными возможностями здоровья (ОВЗ) и детей-инвалидов</t>
  </si>
  <si>
    <t>Физкультупно-спортивная направленность, очная форма</t>
  </si>
  <si>
    <t>Художественная напрвленность, очная форма</t>
  </si>
  <si>
    <t>Техническая направленность, очная форма</t>
  </si>
  <si>
    <t>Очная форма,   дети-инвалиды</t>
  </si>
  <si>
    <t>Туристско-краеведческая направленость, очная форма</t>
  </si>
  <si>
    <t>Выбытие обучающихся из других ОО</t>
  </si>
  <si>
    <t>Художественно-эстетическая направленность, очная форма</t>
  </si>
  <si>
    <t xml:space="preserve">Художественная направленность </t>
  </si>
  <si>
    <t>Очна форма, образовательная программа, обеспечивающая углубленное изучение отдельных учебных предметов, предметных областей (профильное обучение), обучающиеся за исключением обучающихся с ограниченными возможностями здоровь (ОВЗ)</t>
  </si>
  <si>
    <t>Очная форма, дети-инвлиды</t>
  </si>
  <si>
    <t>Очная форма, художественная направленность</t>
  </si>
  <si>
    <t>Очная форма, спортивная направленность</t>
  </si>
  <si>
    <t>Очная форма, социально-педагогическая направленность</t>
  </si>
  <si>
    <t xml:space="preserve">Очная форма, туристко-краеведческая </t>
  </si>
  <si>
    <t>Художественная направельность</t>
  </si>
  <si>
    <t xml:space="preserve"> МЗ выполнено</t>
  </si>
  <si>
    <t>Техническая  направленность, очная форма</t>
  </si>
  <si>
    <t>Раздел 5 Реализация дополнительных общеразвивающих программ (персонифицированное финансирование)</t>
  </si>
  <si>
    <t>Художественная направленность. Очная форма</t>
  </si>
  <si>
    <t>Раздел № 3 Реализация дополнительных общеразвивающих программ (персонифицированное финансирование)</t>
  </si>
  <si>
    <t>Раздел 3. Реализация дополнительных общеразвивающих программ (персонифицированное финансирование)</t>
  </si>
  <si>
    <t>Социально-гуманитарная: обучающиеся за исключением обучающихся с ограниченными возможностями здоровья (ОВЗ) и детей-инвалидов</t>
  </si>
  <si>
    <t>Очная форма, образовательная программа, обеспечивающая углубленное изучение отдельных учебных предметов, предметных областей (профильное обучение), обучающиеся за исключением обучающихся с ограниченными возможностями здоровья (ОВЗ)и детей-инвалидов</t>
  </si>
  <si>
    <t>Очная форма, образовательная программа, обеспечивающая углубленное изучение  отдельных учебных предметов , предметных областей (профильное обучение), дети-инвалиды</t>
  </si>
  <si>
    <t>Очная форма, образовательная программа, обеспечивающая углубленное изучение  отдельных предметов, предметных областей (профильное обучение), обучающиеся за исключением обучающихся  с ограниченными возможностями здоровья (ОВЗ) и детей-инвалидов</t>
  </si>
  <si>
    <t>Естественнонаучная направленность, очная форма</t>
  </si>
  <si>
    <t>Раздел 4. Реализация дополнительных общеразвивающих программ (персонифицированное финансирование)</t>
  </si>
  <si>
    <t>Художественная направленность, дети, за исключением детей с ограниченными возможностями здоровья (ОВЗ) и детей-инвалидов</t>
  </si>
  <si>
    <t>Физкультурно-спортивная направленность, дети, за исключением детей с ограниченными возможностями здоровья (ОВЗ) и детей-инвалидов</t>
  </si>
  <si>
    <t>Социально-педагогическая направленность, дети, за исключением детей с ограниченными возможностями здоровья (ОВЗ) и детей-инвалидов</t>
  </si>
  <si>
    <t>Художественная направленность, дети за исключением детей с ограниченными возможностями здоровья (ОВЗ) и детей-инвалидов</t>
  </si>
  <si>
    <t>Художественная направленность, дети с ограниченными возможностями здоровья (ОВЗ)</t>
  </si>
  <si>
    <t>Очная форма, обучающиеся, за исключением детей-инвалидов и инвалидов, проходящие обучение по состоянию здоровью на дому</t>
  </si>
  <si>
    <t xml:space="preserve">Раздел 5. Реализация дополнительных общеразвивающих программ (персонифицированное финансирование); </t>
  </si>
  <si>
    <t xml:space="preserve">Социально-педагогическая направленность </t>
  </si>
  <si>
    <t xml:space="preserve">Очная форма, образовательная программа, обеспечивающая углубленное изучение отдельных учебных предметов, предметных областей (профильное обучение), обучающиеся, за исключением инвалидов и детей-инвалидов </t>
  </si>
  <si>
    <t>Очная форма, адаптированнаяи образовательная  программа, обучающиеся с ограниченными возможностями здоровья (ОВЗ), проходящие обучение по состоянию здоровья на дому</t>
  </si>
  <si>
    <t>Дети, за исключением детей с ограниченными возможностями здоровья (ОВЗ) и детей-инвалидов</t>
  </si>
  <si>
    <t>МБ ДОУ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</si>
</sst>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i/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8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10" fontId="4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vertical="top" wrapText="1"/>
    </xf>
    <xf numFmtId="0" fontId="16" fillId="2" borderId="7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vertical="top" wrapText="1"/>
    </xf>
    <xf numFmtId="0" fontId="19" fillId="2" borderId="6" xfId="0" applyFont="1" applyFill="1" applyBorder="1" applyAlignment="1">
      <alignment vertical="top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 vertical="top" wrapText="1"/>
    </xf>
    <xf numFmtId="0" fontId="17" fillId="0" borderId="7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17" fillId="2" borderId="7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16" fillId="2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7" fillId="2" borderId="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9" fontId="1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6" fillId="2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10" fontId="1" fillId="2" borderId="1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10" fontId="1" fillId="2" borderId="6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0" fontId="1" fillId="2" borderId="6" xfId="0" applyNumberFormat="1" applyFont="1" applyFill="1" applyBorder="1" applyAlignment="1">
      <alignment horizontal="left" vertical="top"/>
    </xf>
    <xf numFmtId="10" fontId="1" fillId="2" borderId="1" xfId="0" applyNumberFormat="1" applyFont="1" applyFill="1" applyBorder="1" applyAlignment="1">
      <alignment horizontal="left" vertical="top"/>
    </xf>
    <xf numFmtId="10" fontId="1" fillId="2" borderId="6" xfId="0" applyNumberFormat="1" applyFont="1" applyFill="1" applyBorder="1" applyAlignment="1">
      <alignment horizontal="center" vertical="top"/>
    </xf>
    <xf numFmtId="10" fontId="1" fillId="2" borderId="1" xfId="0" applyNumberFormat="1" applyFont="1" applyFill="1" applyBorder="1" applyAlignment="1">
      <alignment horizontal="left" vertical="top"/>
    </xf>
    <xf numFmtId="10" fontId="1" fillId="0" borderId="1" xfId="0" applyNumberFormat="1" applyFont="1" applyFill="1" applyBorder="1" applyAlignment="1">
      <alignment horizontal="left" vertical="top"/>
    </xf>
    <xf numFmtId="0" fontId="21" fillId="2" borderId="7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center" vertical="top" wrapText="1"/>
    </xf>
    <xf numFmtId="10" fontId="1" fillId="2" borderId="1" xfId="0" applyNumberFormat="1" applyFont="1" applyFill="1" applyBorder="1" applyAlignment="1">
      <alignment horizontal="center" vertical="top"/>
    </xf>
    <xf numFmtId="0" fontId="16" fillId="2" borderId="9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/>
    </xf>
    <xf numFmtId="10" fontId="1" fillId="4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10" fontId="1" fillId="2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0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0" fontId="1" fillId="2" borderId="1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0" fontId="1" fillId="0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0" fontId="1" fillId="2" borderId="1" xfId="0" applyNumberFormat="1" applyFont="1" applyFill="1" applyBorder="1" applyAlignment="1">
      <alignment horizontal="left" vertical="top" wrapText="1"/>
    </xf>
    <xf numFmtId="9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6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10" fontId="1" fillId="2" borderId="1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1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21" fillId="0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0" fontId="1" fillId="0" borderId="1" xfId="0" applyNumberFormat="1" applyFont="1" applyFill="1" applyBorder="1" applyAlignment="1">
      <alignment horizontal="center" vertical="top"/>
    </xf>
    <xf numFmtId="16" fontId="1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10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10" fontId="0" fillId="2" borderId="1" xfId="0" applyNumberFormat="1" applyFill="1" applyBorder="1" applyAlignment="1">
      <alignment vertical="top"/>
    </xf>
    <xf numFmtId="10" fontId="0" fillId="2" borderId="1" xfId="0" applyNumberFormat="1" applyFill="1" applyBorder="1" applyAlignment="1">
      <alignment horizontal="center" vertical="top"/>
    </xf>
    <xf numFmtId="10" fontId="1" fillId="2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9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93"/>
  <sheetViews>
    <sheetView tabSelected="1" view="pageBreakPreview" topLeftCell="A10" zoomScale="90" zoomScaleNormal="100" zoomScaleSheetLayoutView="90" workbookViewId="0">
      <selection activeCell="B8" sqref="B8:N8"/>
    </sheetView>
  </sheetViews>
  <sheetFormatPr defaultColWidth="9.140625" defaultRowHeight="15" x14ac:dyDescent="0.25"/>
  <cols>
    <col min="1" max="1" width="14.42578125" style="32" customWidth="1"/>
    <col min="2" max="2" width="20.28515625" style="11" customWidth="1"/>
    <col min="3" max="3" width="13.85546875" style="11" customWidth="1"/>
    <col min="4" max="4" width="12.5703125" style="11" customWidth="1"/>
    <col min="5" max="5" width="15.28515625" style="11" customWidth="1"/>
    <col min="6" max="6" width="12" style="11" customWidth="1"/>
    <col min="7" max="7" width="9.140625" style="11"/>
    <col min="8" max="8" width="10" style="11" bestFit="1" customWidth="1"/>
    <col min="9" max="9" width="9.140625" style="11"/>
    <col min="10" max="10" width="10" style="11" bestFit="1" customWidth="1"/>
    <col min="11" max="11" width="9.7109375" style="11" customWidth="1"/>
    <col min="12" max="12" width="11.5703125" style="11" customWidth="1"/>
    <col min="13" max="13" width="11.7109375" style="11" customWidth="1"/>
    <col min="14" max="14" width="10.140625" style="11" customWidth="1"/>
    <col min="15" max="16384" width="9.140625" style="23"/>
  </cols>
  <sheetData>
    <row r="1" spans="1:14" ht="42.75" customHeight="1" x14ac:dyDescent="0.25">
      <c r="A1" s="93"/>
      <c r="B1" s="153" t="s">
        <v>338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4" ht="151.5" customHeight="1" x14ac:dyDescent="0.25">
      <c r="A2" s="13" t="s">
        <v>110</v>
      </c>
      <c r="B2" s="3" t="s">
        <v>0</v>
      </c>
      <c r="C2" s="3" t="s">
        <v>111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11</v>
      </c>
      <c r="I2" s="4" t="s">
        <v>54</v>
      </c>
      <c r="J2" s="4" t="s">
        <v>5</v>
      </c>
      <c r="K2" s="4" t="s">
        <v>6</v>
      </c>
      <c r="L2" s="4" t="s">
        <v>7</v>
      </c>
      <c r="M2" s="4" t="s">
        <v>12</v>
      </c>
      <c r="N2" s="6" t="s">
        <v>8</v>
      </c>
    </row>
    <row r="3" spans="1:14" ht="14.45" x14ac:dyDescent="0.3">
      <c r="A3" s="33">
        <v>1</v>
      </c>
      <c r="B3" s="24">
        <v>2</v>
      </c>
      <c r="C3" s="24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</row>
    <row r="4" spans="1:14" ht="29.25" customHeight="1" x14ac:dyDescent="0.25">
      <c r="A4" s="133" t="s">
        <v>269</v>
      </c>
      <c r="B4" s="127" t="s">
        <v>131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66" customHeight="1" x14ac:dyDescent="0.25">
      <c r="A5" s="134"/>
      <c r="B5" s="60" t="s">
        <v>148</v>
      </c>
      <c r="C5" s="60" t="s">
        <v>112</v>
      </c>
      <c r="D5" s="57" t="s">
        <v>9</v>
      </c>
      <c r="E5" s="58" t="s">
        <v>10</v>
      </c>
      <c r="F5" s="58" t="s">
        <v>32</v>
      </c>
      <c r="G5" s="58" t="s">
        <v>16</v>
      </c>
      <c r="H5" s="57">
        <v>98.75</v>
      </c>
      <c r="I5" s="57">
        <v>101.25</v>
      </c>
      <c r="J5" s="65">
        <f>I5/H5</f>
        <v>1.0253164556962024</v>
      </c>
      <c r="K5" s="64">
        <f t="shared" ref="K5:K11" si="0">J5</f>
        <v>1.0253164556962024</v>
      </c>
      <c r="L5" s="79"/>
      <c r="M5" s="57" t="s">
        <v>51</v>
      </c>
      <c r="N5" s="57" t="s">
        <v>34</v>
      </c>
    </row>
    <row r="6" spans="1:14" ht="60" customHeight="1" x14ac:dyDescent="0.25">
      <c r="A6" s="15"/>
      <c r="B6" s="55" t="s">
        <v>319</v>
      </c>
      <c r="C6" s="60" t="s">
        <v>112</v>
      </c>
      <c r="D6" s="57" t="s">
        <v>9</v>
      </c>
      <c r="E6" s="56" t="s">
        <v>10</v>
      </c>
      <c r="F6" s="58" t="s">
        <v>32</v>
      </c>
      <c r="G6" s="58" t="s">
        <v>16</v>
      </c>
      <c r="H6" s="57">
        <v>1</v>
      </c>
      <c r="I6" s="57">
        <v>1</v>
      </c>
      <c r="J6" s="63">
        <f t="shared" ref="J6" si="1">I6/H6</f>
        <v>1</v>
      </c>
      <c r="K6" s="63">
        <f t="shared" si="0"/>
        <v>1</v>
      </c>
      <c r="L6" s="57"/>
      <c r="M6" s="57" t="s">
        <v>51</v>
      </c>
      <c r="N6" s="57" t="s">
        <v>34</v>
      </c>
    </row>
    <row r="7" spans="1:14" ht="122.25" customHeight="1" x14ac:dyDescent="0.25">
      <c r="A7" s="15"/>
      <c r="B7" s="107" t="s">
        <v>271</v>
      </c>
      <c r="C7" s="107" t="s">
        <v>114</v>
      </c>
      <c r="D7" s="107" t="s">
        <v>9</v>
      </c>
      <c r="E7" s="107" t="s">
        <v>10</v>
      </c>
      <c r="F7" s="109" t="s">
        <v>32</v>
      </c>
      <c r="G7" s="109" t="s">
        <v>16</v>
      </c>
      <c r="H7" s="107">
        <v>8.5</v>
      </c>
      <c r="I7" s="107">
        <v>9</v>
      </c>
      <c r="J7" s="66">
        <f>I7/H7</f>
        <v>1.0588235294117647</v>
      </c>
      <c r="K7" s="66">
        <f t="shared" si="0"/>
        <v>1.0588235294117647</v>
      </c>
      <c r="L7" s="107"/>
      <c r="M7" s="107" t="s">
        <v>51</v>
      </c>
      <c r="N7" s="107" t="s">
        <v>34</v>
      </c>
    </row>
    <row r="8" spans="1:14" ht="20.25" customHeight="1" x14ac:dyDescent="0.25">
      <c r="A8" s="68"/>
      <c r="B8" s="138" t="s">
        <v>140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</row>
    <row r="9" spans="1:14" ht="133.5" customHeight="1" x14ac:dyDescent="0.25">
      <c r="A9" s="68"/>
      <c r="B9" s="60" t="s">
        <v>240</v>
      </c>
      <c r="C9" s="56" t="s">
        <v>113</v>
      </c>
      <c r="D9" s="56" t="s">
        <v>9</v>
      </c>
      <c r="E9" s="56" t="s">
        <v>10</v>
      </c>
      <c r="F9" s="56" t="s">
        <v>15</v>
      </c>
      <c r="G9" s="56" t="s">
        <v>16</v>
      </c>
      <c r="H9" s="56">
        <v>22.25</v>
      </c>
      <c r="I9" s="56">
        <v>23</v>
      </c>
      <c r="J9" s="64">
        <f>I9/H9</f>
        <v>1.0337078651685394</v>
      </c>
      <c r="K9" s="63">
        <f t="shared" si="0"/>
        <v>1.0337078651685394</v>
      </c>
      <c r="L9" s="56"/>
      <c r="M9" s="55" t="s">
        <v>51</v>
      </c>
      <c r="N9" s="83" t="s">
        <v>34</v>
      </c>
    </row>
    <row r="10" spans="1:14" ht="102" customHeight="1" x14ac:dyDescent="0.25">
      <c r="A10" s="15"/>
      <c r="B10" s="60" t="s">
        <v>134</v>
      </c>
      <c r="C10" s="60" t="s">
        <v>113</v>
      </c>
      <c r="D10" s="57" t="s">
        <v>9</v>
      </c>
      <c r="E10" s="56" t="s">
        <v>10</v>
      </c>
      <c r="F10" s="56" t="s">
        <v>15</v>
      </c>
      <c r="G10" s="56" t="s">
        <v>16</v>
      </c>
      <c r="H10" s="56">
        <v>20</v>
      </c>
      <c r="I10" s="56">
        <v>20.25</v>
      </c>
      <c r="J10" s="63">
        <f>I10/H10</f>
        <v>1.0125</v>
      </c>
      <c r="K10" s="59">
        <f t="shared" si="0"/>
        <v>1.0125</v>
      </c>
      <c r="L10" s="56"/>
      <c r="M10" s="55" t="s">
        <v>51</v>
      </c>
      <c r="N10" s="57" t="s">
        <v>34</v>
      </c>
    </row>
    <row r="11" spans="1:14" ht="120" customHeight="1" x14ac:dyDescent="0.25">
      <c r="A11" s="15"/>
      <c r="B11" s="102" t="s">
        <v>256</v>
      </c>
      <c r="C11" s="102" t="s">
        <v>113</v>
      </c>
      <c r="D11" s="106" t="s">
        <v>9</v>
      </c>
      <c r="E11" s="107" t="s">
        <v>10</v>
      </c>
      <c r="F11" s="107" t="s">
        <v>15</v>
      </c>
      <c r="G11" s="107" t="s">
        <v>16</v>
      </c>
      <c r="H11" s="107">
        <v>66</v>
      </c>
      <c r="I11" s="107">
        <v>68</v>
      </c>
      <c r="J11" s="66">
        <f>I11/H11</f>
        <v>1.0303030303030303</v>
      </c>
      <c r="K11" s="103">
        <f t="shared" si="0"/>
        <v>1.0303030303030303</v>
      </c>
      <c r="L11" s="107"/>
      <c r="M11" s="113" t="s">
        <v>51</v>
      </c>
      <c r="N11" s="106" t="s">
        <v>34</v>
      </c>
    </row>
    <row r="12" spans="1:14" ht="24" customHeight="1" x14ac:dyDescent="0.25">
      <c r="A12" s="130" t="s">
        <v>270</v>
      </c>
      <c r="B12" s="122" t="s">
        <v>137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49.5" customHeight="1" x14ac:dyDescent="0.25">
      <c r="A13" s="131"/>
      <c r="B13" s="107" t="s">
        <v>148</v>
      </c>
      <c r="C13" s="107" t="s">
        <v>112</v>
      </c>
      <c r="D13" s="107" t="s">
        <v>9</v>
      </c>
      <c r="E13" s="107" t="s">
        <v>10</v>
      </c>
      <c r="F13" s="107" t="s">
        <v>32</v>
      </c>
      <c r="G13" s="107" t="s">
        <v>16</v>
      </c>
      <c r="H13" s="107">
        <v>88.75</v>
      </c>
      <c r="I13" s="107">
        <v>88.75</v>
      </c>
      <c r="J13" s="66">
        <f>I13/H13</f>
        <v>1</v>
      </c>
      <c r="K13" s="66">
        <f>J13</f>
        <v>1</v>
      </c>
      <c r="L13" s="107"/>
      <c r="M13" s="107" t="s">
        <v>51</v>
      </c>
      <c r="N13" s="107" t="s">
        <v>34</v>
      </c>
    </row>
    <row r="14" spans="1:14" ht="51.75" customHeight="1" x14ac:dyDescent="0.25">
      <c r="A14" s="131"/>
      <c r="B14" s="107" t="s">
        <v>143</v>
      </c>
      <c r="C14" s="107" t="s">
        <v>112</v>
      </c>
      <c r="D14" s="107" t="s">
        <v>9</v>
      </c>
      <c r="E14" s="107" t="s">
        <v>10</v>
      </c>
      <c r="F14" s="107" t="s">
        <v>32</v>
      </c>
      <c r="G14" s="107" t="s">
        <v>16</v>
      </c>
      <c r="H14" s="107">
        <v>0.5</v>
      </c>
      <c r="I14" s="107">
        <v>0.5</v>
      </c>
      <c r="J14" s="66">
        <f>I14/H14</f>
        <v>1</v>
      </c>
      <c r="K14" s="66">
        <f>J14</f>
        <v>1</v>
      </c>
      <c r="L14" s="107"/>
      <c r="M14" s="107" t="s">
        <v>51</v>
      </c>
      <c r="N14" s="107" t="s">
        <v>34</v>
      </c>
    </row>
    <row r="15" spans="1:14" ht="50.25" customHeight="1" x14ac:dyDescent="0.25">
      <c r="A15" s="131"/>
      <c r="B15" s="107" t="s">
        <v>132</v>
      </c>
      <c r="C15" s="107" t="s">
        <v>112</v>
      </c>
      <c r="D15" s="107" t="s">
        <v>9</v>
      </c>
      <c r="E15" s="107" t="s">
        <v>10</v>
      </c>
      <c r="F15" s="107" t="s">
        <v>32</v>
      </c>
      <c r="G15" s="107" t="s">
        <v>16</v>
      </c>
      <c r="H15" s="107">
        <v>1</v>
      </c>
      <c r="I15" s="107">
        <v>1</v>
      </c>
      <c r="J15" s="66">
        <f>I15/H15</f>
        <v>1</v>
      </c>
      <c r="K15" s="66">
        <f>J15</f>
        <v>1</v>
      </c>
      <c r="L15" s="107"/>
      <c r="M15" s="107" t="s">
        <v>51</v>
      </c>
      <c r="N15" s="107" t="s">
        <v>34</v>
      </c>
    </row>
    <row r="16" spans="1:14" ht="50.25" customHeight="1" x14ac:dyDescent="0.25">
      <c r="A16" s="131"/>
      <c r="B16" s="107" t="s">
        <v>271</v>
      </c>
      <c r="C16" s="107" t="s">
        <v>112</v>
      </c>
      <c r="D16" s="107" t="s">
        <v>9</v>
      </c>
      <c r="E16" s="107" t="s">
        <v>10</v>
      </c>
      <c r="F16" s="107" t="s">
        <v>32</v>
      </c>
      <c r="G16" s="107" t="s">
        <v>16</v>
      </c>
      <c r="H16" s="107">
        <v>6</v>
      </c>
      <c r="I16" s="107">
        <v>6</v>
      </c>
      <c r="J16" s="66">
        <f>I16/H16</f>
        <v>1</v>
      </c>
      <c r="K16" s="66">
        <f>J16</f>
        <v>1</v>
      </c>
      <c r="L16" s="107"/>
      <c r="M16" s="107" t="s">
        <v>51</v>
      </c>
      <c r="N16" s="107" t="s">
        <v>34</v>
      </c>
    </row>
    <row r="17" spans="1:14" ht="18" customHeight="1" x14ac:dyDescent="0.25">
      <c r="A17" s="131"/>
      <c r="B17" s="138" t="s">
        <v>140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4" ht="118.5" customHeight="1" x14ac:dyDescent="0.25">
      <c r="A18" s="131"/>
      <c r="B18" s="107" t="s">
        <v>241</v>
      </c>
      <c r="C18" s="107" t="s">
        <v>113</v>
      </c>
      <c r="D18" s="107" t="s">
        <v>9</v>
      </c>
      <c r="E18" s="107" t="s">
        <v>10</v>
      </c>
      <c r="F18" s="107" t="s">
        <v>15</v>
      </c>
      <c r="G18" s="107" t="s">
        <v>80</v>
      </c>
      <c r="H18" s="107">
        <v>25</v>
      </c>
      <c r="I18" s="107">
        <v>25.25</v>
      </c>
      <c r="J18" s="66">
        <f>I18/H18</f>
        <v>1.01</v>
      </c>
      <c r="K18" s="110">
        <f>J18</f>
        <v>1.01</v>
      </c>
      <c r="L18" s="107"/>
      <c r="M18" s="107" t="s">
        <v>51</v>
      </c>
      <c r="N18" s="107" t="s">
        <v>34</v>
      </c>
    </row>
    <row r="19" spans="1:14" ht="84" customHeight="1" x14ac:dyDescent="0.25">
      <c r="A19" s="131"/>
      <c r="B19" s="107" t="s">
        <v>134</v>
      </c>
      <c r="C19" s="107" t="s">
        <v>113</v>
      </c>
      <c r="D19" s="107" t="s">
        <v>9</v>
      </c>
      <c r="E19" s="107" t="s">
        <v>10</v>
      </c>
      <c r="F19" s="107" t="s">
        <v>15</v>
      </c>
      <c r="G19" s="107" t="s">
        <v>80</v>
      </c>
      <c r="H19" s="107">
        <v>11.5</v>
      </c>
      <c r="I19" s="107">
        <v>11.5</v>
      </c>
      <c r="J19" s="66">
        <f t="shared" ref="J19" si="2">I19/H19</f>
        <v>1</v>
      </c>
      <c r="K19" s="110">
        <f>J19</f>
        <v>1</v>
      </c>
      <c r="L19" s="107"/>
      <c r="M19" s="107" t="s">
        <v>51</v>
      </c>
      <c r="N19" s="107" t="s">
        <v>34</v>
      </c>
    </row>
    <row r="20" spans="1:14" ht="66.75" customHeight="1" x14ac:dyDescent="0.25">
      <c r="A20" s="131"/>
      <c r="B20" s="107" t="s">
        <v>135</v>
      </c>
      <c r="C20" s="107" t="s">
        <v>320</v>
      </c>
      <c r="D20" s="107" t="s">
        <v>9</v>
      </c>
      <c r="E20" s="107" t="s">
        <v>10</v>
      </c>
      <c r="F20" s="107" t="s">
        <v>15</v>
      </c>
      <c r="G20" s="107" t="s">
        <v>80</v>
      </c>
      <c r="H20" s="107">
        <v>1</v>
      </c>
      <c r="I20" s="107">
        <v>1</v>
      </c>
      <c r="J20" s="66">
        <f>I20/H20</f>
        <v>1</v>
      </c>
      <c r="K20" s="110">
        <f>J20</f>
        <v>1</v>
      </c>
      <c r="L20" s="107"/>
      <c r="M20" s="107" t="s">
        <v>51</v>
      </c>
      <c r="N20" s="107" t="s">
        <v>34</v>
      </c>
    </row>
    <row r="21" spans="1:14" ht="104.25" customHeight="1" x14ac:dyDescent="0.25">
      <c r="A21" s="131"/>
      <c r="B21" s="107" t="s">
        <v>242</v>
      </c>
      <c r="C21" s="107" t="s">
        <v>113</v>
      </c>
      <c r="D21" s="107" t="s">
        <v>9</v>
      </c>
      <c r="E21" s="107" t="s">
        <v>10</v>
      </c>
      <c r="F21" s="107" t="s">
        <v>15</v>
      </c>
      <c r="G21" s="107" t="s">
        <v>80</v>
      </c>
      <c r="H21" s="107">
        <v>58.75</v>
      </c>
      <c r="I21" s="107">
        <v>58.75</v>
      </c>
      <c r="J21" s="66">
        <f>I21/H21</f>
        <v>1</v>
      </c>
      <c r="K21" s="110">
        <f>J21</f>
        <v>1</v>
      </c>
      <c r="L21" s="107"/>
      <c r="M21" s="107" t="s">
        <v>51</v>
      </c>
      <c r="N21" s="107" t="s">
        <v>34</v>
      </c>
    </row>
    <row r="22" spans="1:14" ht="16.5" customHeight="1" x14ac:dyDescent="0.25">
      <c r="A22" s="141" t="s">
        <v>142</v>
      </c>
      <c r="B22" s="122" t="s">
        <v>137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1:14" ht="49.5" customHeight="1" x14ac:dyDescent="0.25">
      <c r="A23" s="142"/>
      <c r="B23" s="5" t="s">
        <v>148</v>
      </c>
      <c r="C23" s="70" t="s">
        <v>112</v>
      </c>
      <c r="D23" s="70" t="s">
        <v>9</v>
      </c>
      <c r="E23" s="107" t="s">
        <v>10</v>
      </c>
      <c r="F23" s="107" t="s">
        <v>32</v>
      </c>
      <c r="G23" s="107" t="s">
        <v>16</v>
      </c>
      <c r="H23" s="107">
        <v>124.25</v>
      </c>
      <c r="I23" s="107">
        <v>124.25</v>
      </c>
      <c r="J23" s="66">
        <f>I23/H23</f>
        <v>1</v>
      </c>
      <c r="K23" s="66">
        <f>J23</f>
        <v>1</v>
      </c>
      <c r="L23" s="107"/>
      <c r="M23" s="107" t="s">
        <v>51</v>
      </c>
      <c r="N23" s="107" t="s">
        <v>34</v>
      </c>
    </row>
    <row r="24" spans="1:14" ht="45" customHeight="1" x14ac:dyDescent="0.25">
      <c r="A24" s="84"/>
      <c r="B24" s="5" t="s">
        <v>339</v>
      </c>
      <c r="C24" s="70" t="s">
        <v>112</v>
      </c>
      <c r="D24" s="70" t="s">
        <v>9</v>
      </c>
      <c r="E24" s="107" t="s">
        <v>10</v>
      </c>
      <c r="F24" s="107" t="s">
        <v>32</v>
      </c>
      <c r="G24" s="107" t="s">
        <v>16</v>
      </c>
      <c r="H24" s="107">
        <v>0.5</v>
      </c>
      <c r="I24" s="107">
        <v>0.5</v>
      </c>
      <c r="J24" s="66">
        <f>I24/H24</f>
        <v>1</v>
      </c>
      <c r="K24" s="66">
        <f>J24</f>
        <v>1</v>
      </c>
      <c r="L24" s="107"/>
      <c r="M24" s="107" t="s">
        <v>51</v>
      </c>
      <c r="N24" s="107" t="s">
        <v>34</v>
      </c>
    </row>
    <row r="25" spans="1:14" ht="45" x14ac:dyDescent="0.25">
      <c r="A25" s="132"/>
      <c r="B25" s="107" t="s">
        <v>144</v>
      </c>
      <c r="C25" s="70" t="s">
        <v>112</v>
      </c>
      <c r="D25" s="107" t="s">
        <v>9</v>
      </c>
      <c r="E25" s="107" t="s">
        <v>10</v>
      </c>
      <c r="F25" s="107" t="s">
        <v>32</v>
      </c>
      <c r="G25" s="107" t="s">
        <v>16</v>
      </c>
      <c r="H25" s="107">
        <v>1.75</v>
      </c>
      <c r="I25" s="107">
        <v>1.75</v>
      </c>
      <c r="J25" s="66">
        <f>I25/H25</f>
        <v>1</v>
      </c>
      <c r="K25" s="66">
        <f>J25</f>
        <v>1</v>
      </c>
      <c r="L25" s="107"/>
      <c r="M25" s="107" t="s">
        <v>51</v>
      </c>
      <c r="N25" s="107" t="s">
        <v>34</v>
      </c>
    </row>
    <row r="26" spans="1:14" ht="47.25" customHeight="1" x14ac:dyDescent="0.25">
      <c r="A26" s="132"/>
      <c r="B26" s="107" t="s">
        <v>271</v>
      </c>
      <c r="C26" s="107" t="s">
        <v>114</v>
      </c>
      <c r="D26" s="107" t="s">
        <v>9</v>
      </c>
      <c r="E26" s="107" t="s">
        <v>10</v>
      </c>
      <c r="F26" s="107" t="s">
        <v>32</v>
      </c>
      <c r="G26" s="107" t="s">
        <v>16</v>
      </c>
      <c r="H26" s="107">
        <v>9.5</v>
      </c>
      <c r="I26" s="107">
        <v>9.5</v>
      </c>
      <c r="J26" s="66">
        <f t="shared" ref="J26" si="3">I26/H26</f>
        <v>1</v>
      </c>
      <c r="K26" s="66">
        <f>J26</f>
        <v>1</v>
      </c>
      <c r="L26" s="107"/>
      <c r="M26" s="107" t="s">
        <v>51</v>
      </c>
      <c r="N26" s="107" t="s">
        <v>34</v>
      </c>
    </row>
    <row r="27" spans="1:14" x14ac:dyDescent="0.25">
      <c r="A27" s="132"/>
      <c r="B27" s="117" t="s">
        <v>140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</row>
    <row r="28" spans="1:14" ht="63.75" customHeight="1" x14ac:dyDescent="0.25">
      <c r="A28" s="132"/>
      <c r="B28" s="107" t="s">
        <v>147</v>
      </c>
      <c r="C28" s="107" t="s">
        <v>113</v>
      </c>
      <c r="D28" s="107" t="s">
        <v>9</v>
      </c>
      <c r="E28" s="107" t="s">
        <v>10</v>
      </c>
      <c r="F28" s="107" t="s">
        <v>15</v>
      </c>
      <c r="G28" s="107" t="s">
        <v>80</v>
      </c>
      <c r="H28" s="107">
        <v>1.75</v>
      </c>
      <c r="I28" s="107">
        <v>1.75</v>
      </c>
      <c r="J28" s="66">
        <f t="shared" ref="J28:J31" si="4">I28/H28</f>
        <v>1</v>
      </c>
      <c r="K28" s="110">
        <f>J28</f>
        <v>1</v>
      </c>
      <c r="L28" s="107"/>
      <c r="M28" s="107" t="s">
        <v>51</v>
      </c>
      <c r="N28" s="107" t="s">
        <v>34</v>
      </c>
    </row>
    <row r="29" spans="1:14" ht="118.5" customHeight="1" x14ac:dyDescent="0.25">
      <c r="A29" s="132"/>
      <c r="B29" s="107" t="s">
        <v>241</v>
      </c>
      <c r="C29" s="107" t="s">
        <v>113</v>
      </c>
      <c r="D29" s="107" t="s">
        <v>9</v>
      </c>
      <c r="E29" s="107" t="s">
        <v>10</v>
      </c>
      <c r="F29" s="107" t="s">
        <v>15</v>
      </c>
      <c r="G29" s="107" t="s">
        <v>80</v>
      </c>
      <c r="H29" s="69">
        <v>21.5</v>
      </c>
      <c r="I29" s="69">
        <v>21.5</v>
      </c>
      <c r="J29" s="66">
        <f>I29/H29</f>
        <v>1</v>
      </c>
      <c r="K29" s="110">
        <f>J29</f>
        <v>1</v>
      </c>
      <c r="L29" s="107"/>
      <c r="M29" s="107" t="s">
        <v>51</v>
      </c>
      <c r="N29" s="107" t="s">
        <v>34</v>
      </c>
    </row>
    <row r="30" spans="1:14" ht="87" customHeight="1" x14ac:dyDescent="0.25">
      <c r="A30" s="132"/>
      <c r="B30" s="107" t="s">
        <v>333</v>
      </c>
      <c r="C30" s="107" t="s">
        <v>320</v>
      </c>
      <c r="D30" s="107" t="s">
        <v>9</v>
      </c>
      <c r="E30" s="107" t="s">
        <v>10</v>
      </c>
      <c r="F30" s="107" t="s">
        <v>15</v>
      </c>
      <c r="G30" s="107" t="s">
        <v>80</v>
      </c>
      <c r="H30" s="69">
        <v>18.25</v>
      </c>
      <c r="I30" s="69">
        <v>18.25</v>
      </c>
      <c r="J30" s="66">
        <f>I30/H30</f>
        <v>1</v>
      </c>
      <c r="K30" s="110">
        <f>J30</f>
        <v>1</v>
      </c>
      <c r="L30" s="107"/>
      <c r="M30" s="107" t="s">
        <v>51</v>
      </c>
      <c r="N30" s="107" t="s">
        <v>34</v>
      </c>
    </row>
    <row r="31" spans="1:14" ht="127.5" customHeight="1" x14ac:dyDescent="0.25">
      <c r="A31" s="132"/>
      <c r="B31" s="107" t="s">
        <v>136</v>
      </c>
      <c r="C31" s="107" t="s">
        <v>113</v>
      </c>
      <c r="D31" s="107" t="s">
        <v>9</v>
      </c>
      <c r="E31" s="107" t="s">
        <v>10</v>
      </c>
      <c r="F31" s="107" t="s">
        <v>15</v>
      </c>
      <c r="G31" s="107" t="s">
        <v>80</v>
      </c>
      <c r="H31" s="69">
        <v>94.5</v>
      </c>
      <c r="I31" s="69">
        <v>94.5</v>
      </c>
      <c r="J31" s="66">
        <f t="shared" si="4"/>
        <v>1</v>
      </c>
      <c r="K31" s="110">
        <f>J31</f>
        <v>1</v>
      </c>
      <c r="L31" s="107"/>
      <c r="M31" s="107" t="s">
        <v>51</v>
      </c>
      <c r="N31" s="107" t="s">
        <v>34</v>
      </c>
    </row>
    <row r="32" spans="1:14" ht="16.899999999999999" customHeight="1" x14ac:dyDescent="0.25">
      <c r="A32" s="101" t="s">
        <v>398</v>
      </c>
      <c r="B32" s="107" t="s">
        <v>137</v>
      </c>
      <c r="C32" s="107"/>
      <c r="D32" s="107"/>
      <c r="E32" s="107"/>
      <c r="F32" s="107"/>
      <c r="G32" s="107"/>
      <c r="H32" s="69"/>
      <c r="I32" s="69"/>
      <c r="J32" s="66"/>
      <c r="K32" s="110"/>
      <c r="L32" s="107"/>
      <c r="M32" s="107"/>
      <c r="N32" s="107"/>
    </row>
    <row r="33" spans="1:14" ht="47.25" customHeight="1" x14ac:dyDescent="0.25">
      <c r="A33" s="100">
        <v>2450013148</v>
      </c>
      <c r="B33" s="107" t="s">
        <v>148</v>
      </c>
      <c r="C33" s="107" t="s">
        <v>112</v>
      </c>
      <c r="D33" s="107" t="s">
        <v>9</v>
      </c>
      <c r="E33" s="107" t="s">
        <v>10</v>
      </c>
      <c r="F33" s="107" t="s">
        <v>32</v>
      </c>
      <c r="G33" s="107" t="s">
        <v>16</v>
      </c>
      <c r="H33" s="69">
        <v>11</v>
      </c>
      <c r="I33" s="69">
        <v>12</v>
      </c>
      <c r="J33" s="66">
        <f>I33/H33</f>
        <v>1.0909090909090908</v>
      </c>
      <c r="K33" s="110">
        <f>J33</f>
        <v>1.0909090909090908</v>
      </c>
      <c r="L33" s="107"/>
      <c r="M33" s="107" t="s">
        <v>51</v>
      </c>
      <c r="N33" s="107" t="s">
        <v>34</v>
      </c>
    </row>
    <row r="34" spans="1:14" ht="45.75" customHeight="1" x14ac:dyDescent="0.25">
      <c r="A34" s="99"/>
      <c r="B34" s="107" t="s">
        <v>143</v>
      </c>
      <c r="C34" s="107" t="s">
        <v>112</v>
      </c>
      <c r="D34" s="107" t="s">
        <v>9</v>
      </c>
      <c r="E34" s="107" t="s">
        <v>10</v>
      </c>
      <c r="F34" s="107" t="s">
        <v>32</v>
      </c>
      <c r="G34" s="107" t="s">
        <v>16</v>
      </c>
      <c r="H34" s="69">
        <v>1.5</v>
      </c>
      <c r="I34" s="69">
        <v>2</v>
      </c>
      <c r="J34" s="66">
        <v>1.1000000000000001</v>
      </c>
      <c r="K34" s="110">
        <f>J34</f>
        <v>1.1000000000000001</v>
      </c>
      <c r="L34" s="107"/>
      <c r="M34" s="107" t="s">
        <v>51</v>
      </c>
      <c r="N34" s="107" t="s">
        <v>34</v>
      </c>
    </row>
    <row r="35" spans="1:14" ht="45" customHeight="1" x14ac:dyDescent="0.25">
      <c r="A35" s="99"/>
      <c r="B35" s="107" t="s">
        <v>144</v>
      </c>
      <c r="C35" s="107" t="s">
        <v>112</v>
      </c>
      <c r="D35" s="107" t="s">
        <v>9</v>
      </c>
      <c r="E35" s="107" t="s">
        <v>10</v>
      </c>
      <c r="F35" s="107" t="s">
        <v>32</v>
      </c>
      <c r="G35" s="107" t="s">
        <v>16</v>
      </c>
      <c r="H35" s="69">
        <v>19.5</v>
      </c>
      <c r="I35" s="69">
        <v>19</v>
      </c>
      <c r="J35" s="66">
        <f>I35/H35</f>
        <v>0.97435897435897434</v>
      </c>
      <c r="K35" s="110">
        <f>J35</f>
        <v>0.97435897435897434</v>
      </c>
      <c r="L35" s="107"/>
      <c r="M35" s="107" t="s">
        <v>51</v>
      </c>
      <c r="N35" s="107" t="s">
        <v>53</v>
      </c>
    </row>
    <row r="36" spans="1:14" ht="50.25" customHeight="1" x14ac:dyDescent="0.25">
      <c r="A36" s="99"/>
      <c r="B36" s="107" t="s">
        <v>271</v>
      </c>
      <c r="C36" s="107" t="s">
        <v>114</v>
      </c>
      <c r="D36" s="107" t="s">
        <v>9</v>
      </c>
      <c r="E36" s="107" t="s">
        <v>10</v>
      </c>
      <c r="F36" s="107" t="s">
        <v>32</v>
      </c>
      <c r="G36" s="107" t="s">
        <v>16</v>
      </c>
      <c r="H36" s="69">
        <v>1</v>
      </c>
      <c r="I36" s="69">
        <v>1</v>
      </c>
      <c r="J36" s="66">
        <f>I36/H36</f>
        <v>1</v>
      </c>
      <c r="K36" s="110">
        <f>J36</f>
        <v>1</v>
      </c>
      <c r="L36" s="107"/>
      <c r="M36" s="107" t="s">
        <v>51</v>
      </c>
      <c r="N36" s="107" t="s">
        <v>34</v>
      </c>
    </row>
    <row r="37" spans="1:14" ht="17.45" customHeight="1" x14ac:dyDescent="0.25">
      <c r="A37" s="99"/>
      <c r="B37" s="161" t="s">
        <v>140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</row>
    <row r="38" spans="1:14" ht="68.25" customHeight="1" x14ac:dyDescent="0.25">
      <c r="A38" s="99"/>
      <c r="B38" s="111" t="s">
        <v>139</v>
      </c>
      <c r="C38" s="111" t="s">
        <v>113</v>
      </c>
      <c r="D38" s="111" t="s">
        <v>9</v>
      </c>
      <c r="E38" s="111" t="s">
        <v>10</v>
      </c>
      <c r="F38" s="111" t="s">
        <v>15</v>
      </c>
      <c r="G38" s="111" t="s">
        <v>80</v>
      </c>
      <c r="H38" s="72">
        <v>13.5</v>
      </c>
      <c r="I38" s="72">
        <v>14</v>
      </c>
      <c r="J38" s="67">
        <f>I38/H38</f>
        <v>1.037037037037037</v>
      </c>
      <c r="K38" s="114">
        <f>J38</f>
        <v>1.037037037037037</v>
      </c>
      <c r="L38" s="107"/>
      <c r="M38" s="107" t="s">
        <v>51</v>
      </c>
      <c r="N38" s="107" t="s">
        <v>34</v>
      </c>
    </row>
    <row r="39" spans="1:14" ht="198.75" customHeight="1" x14ac:dyDescent="0.25">
      <c r="A39" s="99"/>
      <c r="B39" s="111" t="s">
        <v>151</v>
      </c>
      <c r="C39" s="111" t="s">
        <v>113</v>
      </c>
      <c r="D39" s="111" t="s">
        <v>9</v>
      </c>
      <c r="E39" s="111" t="s">
        <v>10</v>
      </c>
      <c r="F39" s="111" t="s">
        <v>15</v>
      </c>
      <c r="G39" s="111" t="s">
        <v>80</v>
      </c>
      <c r="H39" s="72">
        <v>19.5</v>
      </c>
      <c r="I39" s="72">
        <v>20</v>
      </c>
      <c r="J39" s="67">
        <f>I39/H39</f>
        <v>1.0256410256410255</v>
      </c>
      <c r="K39" s="114">
        <f>J39</f>
        <v>1.0256410256410255</v>
      </c>
      <c r="L39" s="107"/>
      <c r="M39" s="107" t="s">
        <v>51</v>
      </c>
      <c r="N39" s="107" t="s">
        <v>34</v>
      </c>
    </row>
    <row r="40" spans="1:14" ht="15" customHeight="1" x14ac:dyDescent="0.25">
      <c r="A40" s="133" t="s">
        <v>150</v>
      </c>
      <c r="B40" s="138" t="s">
        <v>131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</row>
    <row r="41" spans="1:14" ht="49.5" customHeight="1" x14ac:dyDescent="0.25">
      <c r="A41" s="134"/>
      <c r="B41" s="107" t="s">
        <v>148</v>
      </c>
      <c r="C41" s="70" t="s">
        <v>112</v>
      </c>
      <c r="D41" s="107" t="s">
        <v>9</v>
      </c>
      <c r="E41" s="107" t="s">
        <v>10</v>
      </c>
      <c r="F41" s="107" t="s">
        <v>32</v>
      </c>
      <c r="G41" s="107" t="s">
        <v>16</v>
      </c>
      <c r="H41" s="107">
        <v>236</v>
      </c>
      <c r="I41" s="107">
        <v>235.75</v>
      </c>
      <c r="J41" s="66">
        <f>I41/H41</f>
        <v>0.99894067796610164</v>
      </c>
      <c r="K41" s="66">
        <f>J41</f>
        <v>0.99894067796610164</v>
      </c>
      <c r="L41" s="107"/>
      <c r="M41" s="107" t="s">
        <v>51</v>
      </c>
      <c r="N41" s="107" t="s">
        <v>53</v>
      </c>
    </row>
    <row r="42" spans="1:14" ht="48" customHeight="1" x14ac:dyDescent="0.25">
      <c r="A42" s="134"/>
      <c r="B42" s="107" t="s">
        <v>143</v>
      </c>
      <c r="C42" s="70" t="s">
        <v>112</v>
      </c>
      <c r="D42" s="107" t="s">
        <v>9</v>
      </c>
      <c r="E42" s="107" t="s">
        <v>10</v>
      </c>
      <c r="F42" s="107" t="s">
        <v>32</v>
      </c>
      <c r="G42" s="107" t="s">
        <v>16</v>
      </c>
      <c r="H42" s="107">
        <v>3.25</v>
      </c>
      <c r="I42" s="107">
        <v>3.25</v>
      </c>
      <c r="J42" s="66">
        <f t="shared" ref="J42:J43" si="5">I42/H42</f>
        <v>1</v>
      </c>
      <c r="K42" s="66">
        <f>J42</f>
        <v>1</v>
      </c>
      <c r="L42" s="107"/>
      <c r="M42" s="107" t="s">
        <v>51</v>
      </c>
      <c r="N42" s="107" t="s">
        <v>34</v>
      </c>
    </row>
    <row r="43" spans="1:14" ht="45.75" customHeight="1" x14ac:dyDescent="0.25">
      <c r="A43" s="134"/>
      <c r="B43" s="107" t="s">
        <v>138</v>
      </c>
      <c r="C43" s="70" t="s">
        <v>112</v>
      </c>
      <c r="D43" s="107" t="s">
        <v>9</v>
      </c>
      <c r="E43" s="107" t="s">
        <v>10</v>
      </c>
      <c r="F43" s="107" t="s">
        <v>32</v>
      </c>
      <c r="G43" s="107" t="s">
        <v>16</v>
      </c>
      <c r="H43" s="107">
        <v>2.5</v>
      </c>
      <c r="I43" s="107">
        <v>2.5</v>
      </c>
      <c r="J43" s="66">
        <f t="shared" si="5"/>
        <v>1</v>
      </c>
      <c r="K43" s="66">
        <f>J43</f>
        <v>1</v>
      </c>
      <c r="L43" s="107"/>
      <c r="M43" s="107" t="s">
        <v>51</v>
      </c>
      <c r="N43" s="107" t="s">
        <v>34</v>
      </c>
    </row>
    <row r="44" spans="1:14" ht="52.5" customHeight="1" x14ac:dyDescent="0.25">
      <c r="A44" s="134"/>
      <c r="B44" s="107" t="s">
        <v>271</v>
      </c>
      <c r="C44" s="107" t="s">
        <v>114</v>
      </c>
      <c r="D44" s="107" t="s">
        <v>9</v>
      </c>
      <c r="E44" s="107" t="s">
        <v>10</v>
      </c>
      <c r="F44" s="107" t="s">
        <v>32</v>
      </c>
      <c r="G44" s="107" t="s">
        <v>16</v>
      </c>
      <c r="H44" s="111">
        <v>5.75</v>
      </c>
      <c r="I44" s="111">
        <v>5.75</v>
      </c>
      <c r="J44" s="67">
        <f>I44/H44</f>
        <v>1</v>
      </c>
      <c r="K44" s="67">
        <f>J44</f>
        <v>1</v>
      </c>
      <c r="L44" s="107"/>
      <c r="M44" s="107" t="s">
        <v>51</v>
      </c>
      <c r="N44" s="107" t="s">
        <v>34</v>
      </c>
    </row>
    <row r="45" spans="1:14" ht="15" customHeight="1" x14ac:dyDescent="0.25">
      <c r="A45" s="134"/>
      <c r="B45" s="138" t="s">
        <v>133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</row>
    <row r="46" spans="1:14" ht="119.25" customHeight="1" x14ac:dyDescent="0.25">
      <c r="A46" s="134"/>
      <c r="B46" s="111" t="s">
        <v>152</v>
      </c>
      <c r="C46" s="107" t="s">
        <v>113</v>
      </c>
      <c r="D46" s="107" t="s">
        <v>9</v>
      </c>
      <c r="E46" s="107" t="s">
        <v>10</v>
      </c>
      <c r="F46" s="107" t="s">
        <v>15</v>
      </c>
      <c r="G46" s="107" t="s">
        <v>80</v>
      </c>
      <c r="H46" s="107">
        <v>33.25</v>
      </c>
      <c r="I46" s="107">
        <v>32.75</v>
      </c>
      <c r="J46" s="66">
        <f t="shared" ref="J46" si="6">I46/H46</f>
        <v>0.98496240601503759</v>
      </c>
      <c r="K46" s="110">
        <f>J46</f>
        <v>0.98496240601503759</v>
      </c>
      <c r="L46" s="1"/>
      <c r="M46" s="107" t="s">
        <v>51</v>
      </c>
      <c r="N46" s="107" t="s">
        <v>53</v>
      </c>
    </row>
    <row r="47" spans="1:14" ht="87" customHeight="1" x14ac:dyDescent="0.25">
      <c r="A47" s="134"/>
      <c r="B47" s="107" t="s">
        <v>243</v>
      </c>
      <c r="C47" s="107" t="s">
        <v>113</v>
      </c>
      <c r="D47" s="107" t="s">
        <v>9</v>
      </c>
      <c r="E47" s="107" t="s">
        <v>10</v>
      </c>
      <c r="F47" s="107" t="s">
        <v>15</v>
      </c>
      <c r="G47" s="107" t="s">
        <v>80</v>
      </c>
      <c r="H47" s="107">
        <v>53.5</v>
      </c>
      <c r="I47" s="107">
        <v>53</v>
      </c>
      <c r="J47" s="66">
        <f t="shared" ref="J47" si="7">I47/H47</f>
        <v>0.99065420560747663</v>
      </c>
      <c r="K47" s="110">
        <f>J47</f>
        <v>0.99065420560747663</v>
      </c>
      <c r="L47" s="1"/>
      <c r="M47" s="107" t="s">
        <v>51</v>
      </c>
      <c r="N47" s="107" t="s">
        <v>53</v>
      </c>
    </row>
    <row r="48" spans="1:14" ht="62.25" customHeight="1" x14ac:dyDescent="0.25">
      <c r="A48" s="134"/>
      <c r="B48" s="107" t="s">
        <v>244</v>
      </c>
      <c r="C48" s="107" t="s">
        <v>113</v>
      </c>
      <c r="D48" s="107" t="s">
        <v>9</v>
      </c>
      <c r="E48" s="107" t="s">
        <v>10</v>
      </c>
      <c r="F48" s="107" t="s">
        <v>15</v>
      </c>
      <c r="G48" s="107" t="s">
        <v>80</v>
      </c>
      <c r="H48" s="107">
        <v>2.5</v>
      </c>
      <c r="I48" s="107">
        <v>2.5</v>
      </c>
      <c r="J48" s="66">
        <f>I48/H48</f>
        <v>1</v>
      </c>
      <c r="K48" s="110">
        <f>J48</f>
        <v>1</v>
      </c>
      <c r="L48" s="1"/>
      <c r="M48" s="107" t="s">
        <v>51</v>
      </c>
      <c r="N48" s="107" t="s">
        <v>34</v>
      </c>
    </row>
    <row r="49" spans="1:14" ht="118.5" customHeight="1" x14ac:dyDescent="0.25">
      <c r="A49" s="134"/>
      <c r="B49" s="107" t="s">
        <v>158</v>
      </c>
      <c r="C49" s="107" t="s">
        <v>113</v>
      </c>
      <c r="D49" s="107" t="s">
        <v>9</v>
      </c>
      <c r="E49" s="107" t="s">
        <v>10</v>
      </c>
      <c r="F49" s="107" t="s">
        <v>15</v>
      </c>
      <c r="G49" s="107" t="s">
        <v>80</v>
      </c>
      <c r="H49" s="107">
        <v>158.25</v>
      </c>
      <c r="I49" s="107">
        <v>159</v>
      </c>
      <c r="J49" s="66">
        <f>I49/H49</f>
        <v>1.0047393364928909</v>
      </c>
      <c r="K49" s="110">
        <f>J49</f>
        <v>1.0047393364928909</v>
      </c>
      <c r="L49" s="1"/>
      <c r="M49" s="107" t="s">
        <v>51</v>
      </c>
      <c r="N49" s="107" t="s">
        <v>34</v>
      </c>
    </row>
    <row r="50" spans="1:14" ht="15" customHeight="1" x14ac:dyDescent="0.25">
      <c r="A50" s="133" t="s">
        <v>238</v>
      </c>
      <c r="B50" s="139" t="s">
        <v>340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1:14" ht="54" customHeight="1" x14ac:dyDescent="0.25">
      <c r="A51" s="134"/>
      <c r="B51" s="107" t="s">
        <v>148</v>
      </c>
      <c r="C51" s="70" t="s">
        <v>112</v>
      </c>
      <c r="D51" s="107" t="s">
        <v>9</v>
      </c>
      <c r="E51" s="107" t="s">
        <v>10</v>
      </c>
      <c r="F51" s="107" t="s">
        <v>32</v>
      </c>
      <c r="G51" s="107" t="s">
        <v>16</v>
      </c>
      <c r="H51" s="107">
        <v>136</v>
      </c>
      <c r="I51" s="107">
        <v>136.75</v>
      </c>
      <c r="J51" s="66">
        <f>I51/H51</f>
        <v>1.005514705882353</v>
      </c>
      <c r="K51" s="66">
        <f>J51</f>
        <v>1.005514705882353</v>
      </c>
      <c r="L51" s="1"/>
      <c r="M51" s="107" t="s">
        <v>51</v>
      </c>
      <c r="N51" s="107" t="s">
        <v>34</v>
      </c>
    </row>
    <row r="52" spans="1:14" ht="51" customHeight="1" x14ac:dyDescent="0.25">
      <c r="A52" s="134"/>
      <c r="B52" s="107" t="s">
        <v>143</v>
      </c>
      <c r="C52" s="70" t="s">
        <v>112</v>
      </c>
      <c r="D52" s="107" t="s">
        <v>9</v>
      </c>
      <c r="E52" s="107" t="s">
        <v>10</v>
      </c>
      <c r="F52" s="107" t="s">
        <v>32</v>
      </c>
      <c r="G52" s="107" t="s">
        <v>16</v>
      </c>
      <c r="H52" s="107">
        <v>2</v>
      </c>
      <c r="I52" s="107">
        <v>2.25</v>
      </c>
      <c r="J52" s="66">
        <v>1.1000000000000001</v>
      </c>
      <c r="K52" s="66">
        <f>J52</f>
        <v>1.1000000000000001</v>
      </c>
      <c r="L52" s="1"/>
      <c r="M52" s="107" t="s">
        <v>51</v>
      </c>
      <c r="N52" s="107" t="s">
        <v>34</v>
      </c>
    </row>
    <row r="53" spans="1:14" ht="50.25" customHeight="1" x14ac:dyDescent="0.25">
      <c r="A53" s="134"/>
      <c r="B53" s="107" t="s">
        <v>271</v>
      </c>
      <c r="C53" s="107" t="s">
        <v>114</v>
      </c>
      <c r="D53" s="107" t="s">
        <v>9</v>
      </c>
      <c r="E53" s="107" t="s">
        <v>10</v>
      </c>
      <c r="F53" s="107" t="s">
        <v>32</v>
      </c>
      <c r="G53" s="107" t="s">
        <v>16</v>
      </c>
      <c r="H53" s="107">
        <v>5</v>
      </c>
      <c r="I53" s="107">
        <v>5</v>
      </c>
      <c r="J53" s="66">
        <f t="shared" ref="J53" si="8">I53/H53</f>
        <v>1</v>
      </c>
      <c r="K53" s="66">
        <f>J53</f>
        <v>1</v>
      </c>
      <c r="L53" s="1"/>
      <c r="M53" s="107" t="s">
        <v>51</v>
      </c>
      <c r="N53" s="107" t="s">
        <v>34</v>
      </c>
    </row>
    <row r="54" spans="1:14" x14ac:dyDescent="0.25">
      <c r="A54" s="134"/>
      <c r="B54" s="122" t="s">
        <v>154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</row>
    <row r="55" spans="1:14" ht="132" customHeight="1" x14ac:dyDescent="0.25">
      <c r="A55" s="134"/>
      <c r="B55" s="107" t="s">
        <v>145</v>
      </c>
      <c r="C55" s="107" t="s">
        <v>113</v>
      </c>
      <c r="D55" s="107" t="s">
        <v>9</v>
      </c>
      <c r="E55" s="107" t="s">
        <v>10</v>
      </c>
      <c r="F55" s="107" t="s">
        <v>15</v>
      </c>
      <c r="G55" s="107" t="s">
        <v>80</v>
      </c>
      <c r="H55" s="107">
        <v>20</v>
      </c>
      <c r="I55" s="107">
        <v>21.5</v>
      </c>
      <c r="J55" s="66">
        <f>I55/H55</f>
        <v>1.075</v>
      </c>
      <c r="K55" s="66">
        <f>J55</f>
        <v>1.075</v>
      </c>
      <c r="L55" s="1"/>
      <c r="M55" s="107" t="s">
        <v>51</v>
      </c>
      <c r="N55" s="107" t="s">
        <v>34</v>
      </c>
    </row>
    <row r="56" spans="1:14" ht="101.25" customHeight="1" x14ac:dyDescent="0.25">
      <c r="A56" s="134"/>
      <c r="B56" s="107" t="s">
        <v>139</v>
      </c>
      <c r="C56" s="107" t="s">
        <v>113</v>
      </c>
      <c r="D56" s="107" t="s">
        <v>9</v>
      </c>
      <c r="E56" s="107" t="s">
        <v>10</v>
      </c>
      <c r="F56" s="107" t="s">
        <v>15</v>
      </c>
      <c r="G56" s="107" t="s">
        <v>80</v>
      </c>
      <c r="H56" s="107">
        <v>12</v>
      </c>
      <c r="I56" s="107">
        <v>11.25</v>
      </c>
      <c r="J56" s="66">
        <f t="shared" ref="J56" si="9">I56/H56</f>
        <v>0.9375</v>
      </c>
      <c r="K56" s="110">
        <f>J56</f>
        <v>0.9375</v>
      </c>
      <c r="L56" s="1"/>
      <c r="M56" s="107" t="s">
        <v>51</v>
      </c>
      <c r="N56" s="107" t="s">
        <v>53</v>
      </c>
    </row>
    <row r="57" spans="1:14" ht="120.75" customHeight="1" x14ac:dyDescent="0.25">
      <c r="A57" s="134"/>
      <c r="B57" s="107" t="s">
        <v>155</v>
      </c>
      <c r="C57" s="107" t="s">
        <v>113</v>
      </c>
      <c r="D57" s="107" t="s">
        <v>9</v>
      </c>
      <c r="E57" s="107" t="s">
        <v>10</v>
      </c>
      <c r="F57" s="107" t="s">
        <v>15</v>
      </c>
      <c r="G57" s="107" t="s">
        <v>80</v>
      </c>
      <c r="H57" s="107">
        <v>111</v>
      </c>
      <c r="I57" s="107">
        <v>111.25</v>
      </c>
      <c r="J57" s="66">
        <f t="shared" ref="J57" si="10">I57/H57</f>
        <v>1.0022522522522523</v>
      </c>
      <c r="K57" s="110">
        <f>J57</f>
        <v>1.0022522522522523</v>
      </c>
      <c r="L57" s="1"/>
      <c r="M57" s="107" t="s">
        <v>51</v>
      </c>
      <c r="N57" s="107" t="s">
        <v>34</v>
      </c>
    </row>
    <row r="58" spans="1:14" ht="14.25" customHeight="1" x14ac:dyDescent="0.25">
      <c r="A58" s="134"/>
      <c r="B58" s="139" t="s">
        <v>379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</row>
    <row r="59" spans="1:14" ht="14.25" customHeight="1" x14ac:dyDescent="0.25">
      <c r="A59" s="134"/>
      <c r="B59" s="163" t="s">
        <v>341</v>
      </c>
      <c r="C59" s="163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65.25" customHeight="1" x14ac:dyDescent="0.25">
      <c r="A60" s="134"/>
      <c r="B60" s="117" t="s">
        <v>297</v>
      </c>
      <c r="C60" s="117" t="s">
        <v>118</v>
      </c>
      <c r="D60" s="5" t="s">
        <v>9</v>
      </c>
      <c r="E60" s="5" t="s">
        <v>342</v>
      </c>
      <c r="F60" s="5" t="s">
        <v>27</v>
      </c>
      <c r="G60" s="5" t="s">
        <v>46</v>
      </c>
      <c r="H60" s="5">
        <v>480</v>
      </c>
      <c r="I60" s="5">
        <v>480</v>
      </c>
      <c r="J60" s="66">
        <f t="shared" ref="J60:J61" si="11">I60/H60</f>
        <v>1</v>
      </c>
      <c r="K60" s="54">
        <f>J60</f>
        <v>1</v>
      </c>
      <c r="L60" s="5"/>
      <c r="M60" s="5" t="s">
        <v>343</v>
      </c>
      <c r="N60" s="107" t="s">
        <v>34</v>
      </c>
    </row>
    <row r="61" spans="1:14" ht="180.75" customHeight="1" x14ac:dyDescent="0.25">
      <c r="A61" s="134"/>
      <c r="B61" s="117"/>
      <c r="C61" s="117"/>
      <c r="D61" s="5"/>
      <c r="E61" s="5" t="s">
        <v>342</v>
      </c>
      <c r="F61" s="107" t="s">
        <v>15</v>
      </c>
      <c r="G61" s="107" t="s">
        <v>80</v>
      </c>
      <c r="H61" s="107">
        <v>15</v>
      </c>
      <c r="I61" s="107">
        <v>15</v>
      </c>
      <c r="J61" s="66">
        <f t="shared" si="11"/>
        <v>1</v>
      </c>
      <c r="K61" s="110">
        <f>J61</f>
        <v>1</v>
      </c>
      <c r="L61" s="1"/>
      <c r="M61" s="107" t="s">
        <v>51</v>
      </c>
      <c r="N61" s="107" t="s">
        <v>34</v>
      </c>
    </row>
    <row r="62" spans="1:14" ht="18" customHeight="1" x14ac:dyDescent="0.25">
      <c r="A62" s="134"/>
      <c r="B62" s="163" t="s">
        <v>344</v>
      </c>
      <c r="C62" s="163"/>
      <c r="D62" s="5"/>
      <c r="E62" s="5"/>
      <c r="F62" s="107"/>
      <c r="G62" s="107"/>
      <c r="H62" s="107"/>
      <c r="I62" s="107"/>
      <c r="J62" s="66"/>
      <c r="K62" s="110"/>
      <c r="L62" s="1"/>
      <c r="M62" s="107"/>
      <c r="N62" s="107"/>
    </row>
    <row r="63" spans="1:14" ht="57" customHeight="1" x14ac:dyDescent="0.25">
      <c r="A63" s="134"/>
      <c r="B63" s="117" t="s">
        <v>345</v>
      </c>
      <c r="C63" s="144" t="s">
        <v>118</v>
      </c>
      <c r="D63" s="144" t="s">
        <v>9</v>
      </c>
      <c r="E63" s="5" t="s">
        <v>342</v>
      </c>
      <c r="F63" s="5" t="s">
        <v>27</v>
      </c>
      <c r="G63" s="5" t="s">
        <v>46</v>
      </c>
      <c r="H63" s="107">
        <v>480</v>
      </c>
      <c r="I63" s="107">
        <v>480</v>
      </c>
      <c r="J63" s="66">
        <f t="shared" ref="J63:J64" si="12">I63/H63</f>
        <v>1</v>
      </c>
      <c r="K63" s="110">
        <f>J63</f>
        <v>1</v>
      </c>
      <c r="L63" s="1"/>
      <c r="M63" s="5" t="s">
        <v>343</v>
      </c>
      <c r="N63" s="107" t="s">
        <v>34</v>
      </c>
    </row>
    <row r="64" spans="1:14" ht="57.75" customHeight="1" x14ac:dyDescent="0.25">
      <c r="A64" s="140"/>
      <c r="B64" s="117"/>
      <c r="C64" s="144"/>
      <c r="D64" s="144"/>
      <c r="E64" s="5" t="s">
        <v>342</v>
      </c>
      <c r="F64" s="107" t="s">
        <v>15</v>
      </c>
      <c r="G64" s="107" t="s">
        <v>80</v>
      </c>
      <c r="H64" s="107">
        <v>15</v>
      </c>
      <c r="I64" s="107">
        <v>15</v>
      </c>
      <c r="J64" s="66">
        <f t="shared" si="12"/>
        <v>1</v>
      </c>
      <c r="K64" s="110">
        <f>J64</f>
        <v>1</v>
      </c>
      <c r="L64" s="1"/>
      <c r="M64" s="107" t="s">
        <v>51</v>
      </c>
      <c r="N64" s="107" t="s">
        <v>34</v>
      </c>
    </row>
    <row r="65" spans="1:14" ht="13.5" customHeight="1" x14ac:dyDescent="0.25">
      <c r="A65" s="135" t="s">
        <v>156</v>
      </c>
      <c r="B65" s="122" t="s">
        <v>131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</row>
    <row r="66" spans="1:14" ht="48.75" customHeight="1" x14ac:dyDescent="0.25">
      <c r="A66" s="136"/>
      <c r="B66" s="107" t="s">
        <v>148</v>
      </c>
      <c r="C66" s="107" t="s">
        <v>114</v>
      </c>
      <c r="D66" s="107" t="s">
        <v>9</v>
      </c>
      <c r="E66" s="107" t="s">
        <v>10</v>
      </c>
      <c r="F66" s="107" t="s">
        <v>32</v>
      </c>
      <c r="G66" s="107" t="s">
        <v>16</v>
      </c>
      <c r="H66" s="1">
        <v>301.5</v>
      </c>
      <c r="I66" s="1">
        <v>300.75</v>
      </c>
      <c r="J66" s="66">
        <f>I66/H66</f>
        <v>0.99751243781094523</v>
      </c>
      <c r="K66" s="66">
        <f>J66</f>
        <v>0.99751243781094523</v>
      </c>
      <c r="L66" s="1"/>
      <c r="M66" s="107" t="s">
        <v>51</v>
      </c>
      <c r="N66" s="107" t="s">
        <v>38</v>
      </c>
    </row>
    <row r="67" spans="1:14" ht="50.25" customHeight="1" x14ac:dyDescent="0.25">
      <c r="A67" s="136"/>
      <c r="B67" s="107" t="s">
        <v>143</v>
      </c>
      <c r="C67" s="107" t="s">
        <v>114</v>
      </c>
      <c r="D67" s="107" t="s">
        <v>9</v>
      </c>
      <c r="E67" s="107" t="s">
        <v>10</v>
      </c>
      <c r="F67" s="107" t="s">
        <v>32</v>
      </c>
      <c r="G67" s="107" t="s">
        <v>16</v>
      </c>
      <c r="H67" s="40">
        <v>0.75</v>
      </c>
      <c r="I67" s="40">
        <v>0.75</v>
      </c>
      <c r="J67" s="67">
        <f>I67/H67</f>
        <v>1</v>
      </c>
      <c r="K67" s="67">
        <f>J67</f>
        <v>1</v>
      </c>
      <c r="L67" s="40"/>
      <c r="M67" s="107" t="s">
        <v>51</v>
      </c>
      <c r="N67" s="107" t="s">
        <v>34</v>
      </c>
    </row>
    <row r="68" spans="1:14" ht="52.5" customHeight="1" x14ac:dyDescent="0.25">
      <c r="A68" s="136"/>
      <c r="B68" s="107" t="s">
        <v>144</v>
      </c>
      <c r="C68" s="107" t="s">
        <v>114</v>
      </c>
      <c r="D68" s="107" t="s">
        <v>9</v>
      </c>
      <c r="E68" s="107" t="s">
        <v>10</v>
      </c>
      <c r="F68" s="107" t="s">
        <v>32</v>
      </c>
      <c r="G68" s="107" t="s">
        <v>16</v>
      </c>
      <c r="H68" s="40">
        <v>4.3</v>
      </c>
      <c r="I68" s="40">
        <v>4.25</v>
      </c>
      <c r="J68" s="67">
        <f t="shared" ref="J68:J71" si="13">I68/H68</f>
        <v>0.9883720930232559</v>
      </c>
      <c r="K68" s="67">
        <f>J68</f>
        <v>0.9883720930232559</v>
      </c>
      <c r="L68" s="1"/>
      <c r="M68" s="107" t="s">
        <v>51</v>
      </c>
      <c r="N68" s="107" t="s">
        <v>53</v>
      </c>
    </row>
    <row r="69" spans="1:14" ht="48.75" customHeight="1" x14ac:dyDescent="0.25">
      <c r="A69" s="136"/>
      <c r="B69" s="107" t="s">
        <v>271</v>
      </c>
      <c r="C69" s="107" t="s">
        <v>114</v>
      </c>
      <c r="D69" s="107" t="s">
        <v>9</v>
      </c>
      <c r="E69" s="107" t="s">
        <v>10</v>
      </c>
      <c r="F69" s="107" t="s">
        <v>32</v>
      </c>
      <c r="G69" s="107" t="s">
        <v>16</v>
      </c>
      <c r="H69" s="107">
        <v>14.5</v>
      </c>
      <c r="I69" s="107">
        <v>15.5</v>
      </c>
      <c r="J69" s="66">
        <f>I69/H69</f>
        <v>1.0689655172413792</v>
      </c>
      <c r="K69" s="66">
        <f>J69</f>
        <v>1.0689655172413792</v>
      </c>
      <c r="L69" s="1"/>
      <c r="M69" s="107" t="s">
        <v>51</v>
      </c>
      <c r="N69" s="107" t="s">
        <v>34</v>
      </c>
    </row>
    <row r="70" spans="1:14" x14ac:dyDescent="0.25">
      <c r="A70" s="136"/>
      <c r="B70" s="139" t="s">
        <v>133</v>
      </c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</row>
    <row r="71" spans="1:14" ht="133.5" customHeight="1" x14ac:dyDescent="0.25">
      <c r="A71" s="136"/>
      <c r="B71" s="107" t="s">
        <v>162</v>
      </c>
      <c r="C71" s="107" t="s">
        <v>113</v>
      </c>
      <c r="D71" s="107" t="s">
        <v>9</v>
      </c>
      <c r="E71" s="107" t="s">
        <v>10</v>
      </c>
      <c r="F71" s="107" t="s">
        <v>15</v>
      </c>
      <c r="G71" s="107" t="s">
        <v>80</v>
      </c>
      <c r="H71" s="107">
        <v>50.5</v>
      </c>
      <c r="I71" s="107">
        <v>51.25</v>
      </c>
      <c r="J71" s="66">
        <f t="shared" si="13"/>
        <v>1.0148514851485149</v>
      </c>
      <c r="K71" s="110">
        <f>J71</f>
        <v>1.0148514851485149</v>
      </c>
      <c r="L71" s="1"/>
      <c r="M71" s="107" t="s">
        <v>51</v>
      </c>
      <c r="N71" s="107" t="s">
        <v>34</v>
      </c>
    </row>
    <row r="72" spans="1:14" ht="103.5" customHeight="1" x14ac:dyDescent="0.25">
      <c r="A72" s="136"/>
      <c r="B72" s="107" t="s">
        <v>139</v>
      </c>
      <c r="C72" s="107" t="s">
        <v>113</v>
      </c>
      <c r="D72" s="107" t="s">
        <v>9</v>
      </c>
      <c r="E72" s="107" t="s">
        <v>10</v>
      </c>
      <c r="F72" s="107" t="s">
        <v>15</v>
      </c>
      <c r="G72" s="107" t="s">
        <v>80</v>
      </c>
      <c r="H72" s="107">
        <v>78.5</v>
      </c>
      <c r="I72" s="107">
        <v>78.75</v>
      </c>
      <c r="J72" s="66">
        <f>I72/H72</f>
        <v>1.0031847133757963</v>
      </c>
      <c r="K72" s="110">
        <f>J72</f>
        <v>1.0031847133757963</v>
      </c>
      <c r="L72" s="1"/>
      <c r="M72" s="107" t="s">
        <v>51</v>
      </c>
      <c r="N72" s="107" t="s">
        <v>34</v>
      </c>
    </row>
    <row r="73" spans="1:14" ht="66" customHeight="1" x14ac:dyDescent="0.25">
      <c r="A73" s="136"/>
      <c r="B73" s="107" t="s">
        <v>151</v>
      </c>
      <c r="C73" s="107" t="s">
        <v>113</v>
      </c>
      <c r="D73" s="107" t="s">
        <v>9</v>
      </c>
      <c r="E73" s="107" t="s">
        <v>10</v>
      </c>
      <c r="F73" s="107" t="s">
        <v>15</v>
      </c>
      <c r="G73" s="107" t="s">
        <v>80</v>
      </c>
      <c r="H73" s="107">
        <v>4.3</v>
      </c>
      <c r="I73" s="107">
        <v>4.25</v>
      </c>
      <c r="J73" s="66">
        <f t="shared" ref="J73" si="14">I73/H73</f>
        <v>0.9883720930232559</v>
      </c>
      <c r="K73" s="110">
        <f>J73</f>
        <v>0.9883720930232559</v>
      </c>
      <c r="L73" s="1"/>
      <c r="M73" s="107" t="s">
        <v>51</v>
      </c>
      <c r="N73" s="107" t="s">
        <v>38</v>
      </c>
    </row>
    <row r="74" spans="1:14" ht="129" customHeight="1" x14ac:dyDescent="0.25">
      <c r="A74" s="136"/>
      <c r="B74" s="107" t="s">
        <v>158</v>
      </c>
      <c r="C74" s="107" t="s">
        <v>113</v>
      </c>
      <c r="D74" s="107" t="s">
        <v>9</v>
      </c>
      <c r="E74" s="107" t="s">
        <v>10</v>
      </c>
      <c r="F74" s="107" t="s">
        <v>15</v>
      </c>
      <c r="G74" s="107" t="s">
        <v>80</v>
      </c>
      <c r="H74" s="107">
        <v>187.75</v>
      </c>
      <c r="I74" s="107">
        <v>187</v>
      </c>
      <c r="J74" s="66">
        <f t="shared" ref="J74" si="15">I74/H74</f>
        <v>0.99600532623169102</v>
      </c>
      <c r="K74" s="110">
        <f>J74</f>
        <v>0.99600532623169102</v>
      </c>
      <c r="L74" s="1"/>
      <c r="M74" s="107" t="s">
        <v>51</v>
      </c>
      <c r="N74" s="107" t="s">
        <v>38</v>
      </c>
    </row>
    <row r="75" spans="1:14" x14ac:dyDescent="0.25">
      <c r="A75" s="136"/>
      <c r="B75" s="139" t="s">
        <v>334</v>
      </c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</row>
    <row r="76" spans="1:14" x14ac:dyDescent="0.25">
      <c r="A76" s="136"/>
      <c r="B76" s="139" t="s">
        <v>96</v>
      </c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</row>
    <row r="77" spans="1:14" ht="45" x14ac:dyDescent="0.25">
      <c r="A77" s="136"/>
      <c r="B77" s="138" t="s">
        <v>297</v>
      </c>
      <c r="C77" s="138" t="s">
        <v>321</v>
      </c>
      <c r="D77" s="138" t="s">
        <v>9</v>
      </c>
      <c r="E77" s="107" t="s">
        <v>10</v>
      </c>
      <c r="F77" s="111" t="s">
        <v>45</v>
      </c>
      <c r="G77" s="111" t="s">
        <v>46</v>
      </c>
      <c r="H77" s="111">
        <v>1296</v>
      </c>
      <c r="I77" s="111">
        <v>1296</v>
      </c>
      <c r="J77" s="114">
        <f>I77/H77</f>
        <v>1</v>
      </c>
      <c r="K77" s="148">
        <f>(J77+J78)/2</f>
        <v>1</v>
      </c>
      <c r="L77" s="104"/>
      <c r="M77" s="149" t="s">
        <v>322</v>
      </c>
      <c r="N77" s="111" t="s">
        <v>34</v>
      </c>
    </row>
    <row r="78" spans="1:14" ht="31.5" customHeight="1" x14ac:dyDescent="0.25">
      <c r="A78" s="136"/>
      <c r="B78" s="138"/>
      <c r="C78" s="138"/>
      <c r="D78" s="138"/>
      <c r="E78" s="107" t="s">
        <v>10</v>
      </c>
      <c r="F78" s="111" t="s">
        <v>52</v>
      </c>
      <c r="G78" s="111" t="s">
        <v>16</v>
      </c>
      <c r="H78" s="111">
        <v>18</v>
      </c>
      <c r="I78" s="111">
        <v>18</v>
      </c>
      <c r="J78" s="114">
        <f>I78/H78</f>
        <v>1</v>
      </c>
      <c r="K78" s="148"/>
      <c r="L78" s="104"/>
      <c r="M78" s="149"/>
      <c r="N78" s="104"/>
    </row>
    <row r="79" spans="1:14" ht="18" customHeight="1" x14ac:dyDescent="0.25">
      <c r="A79" s="136"/>
      <c r="B79" s="139" t="s">
        <v>97</v>
      </c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</row>
    <row r="80" spans="1:14" ht="51.75" customHeight="1" x14ac:dyDescent="0.25">
      <c r="A80" s="136"/>
      <c r="B80" s="117" t="s">
        <v>323</v>
      </c>
      <c r="C80" s="117" t="s">
        <v>321</v>
      </c>
      <c r="D80" s="117" t="s">
        <v>9</v>
      </c>
      <c r="E80" s="107" t="s">
        <v>10</v>
      </c>
      <c r="F80" s="107" t="s">
        <v>45</v>
      </c>
      <c r="G80" s="107" t="s">
        <v>46</v>
      </c>
      <c r="H80" s="107">
        <v>1152</v>
      </c>
      <c r="I80" s="107">
        <v>1152</v>
      </c>
      <c r="J80" s="66">
        <f>I80/H80</f>
        <v>1</v>
      </c>
      <c r="K80" s="118">
        <f>(J80+J81)/2</f>
        <v>1</v>
      </c>
      <c r="L80" s="1"/>
      <c r="M80" s="149" t="s">
        <v>322</v>
      </c>
      <c r="N80" s="117" t="s">
        <v>34</v>
      </c>
    </row>
    <row r="81" spans="1:14" ht="35.25" customHeight="1" x14ac:dyDescent="0.25">
      <c r="A81" s="137"/>
      <c r="B81" s="117"/>
      <c r="C81" s="117"/>
      <c r="D81" s="117"/>
      <c r="E81" s="107" t="s">
        <v>10</v>
      </c>
      <c r="F81" s="107" t="s">
        <v>52</v>
      </c>
      <c r="G81" s="107" t="s">
        <v>16</v>
      </c>
      <c r="H81" s="107">
        <v>16</v>
      </c>
      <c r="I81" s="107">
        <v>16</v>
      </c>
      <c r="J81" s="66">
        <f>I81/H81</f>
        <v>1</v>
      </c>
      <c r="K81" s="118"/>
      <c r="L81" s="107"/>
      <c r="M81" s="149"/>
      <c r="N81" s="117"/>
    </row>
    <row r="82" spans="1:14" ht="19.5" customHeight="1" x14ac:dyDescent="0.25">
      <c r="A82" s="141" t="s">
        <v>159</v>
      </c>
      <c r="B82" s="122" t="s">
        <v>160</v>
      </c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</row>
    <row r="83" spans="1:14" ht="49.5" customHeight="1" x14ac:dyDescent="0.25">
      <c r="A83" s="142"/>
      <c r="B83" s="107" t="s">
        <v>148</v>
      </c>
      <c r="C83" s="107" t="s">
        <v>114</v>
      </c>
      <c r="D83" s="107" t="s">
        <v>9</v>
      </c>
      <c r="E83" s="107" t="s">
        <v>10</v>
      </c>
      <c r="F83" s="107" t="s">
        <v>32</v>
      </c>
      <c r="G83" s="107" t="s">
        <v>16</v>
      </c>
      <c r="H83" s="107">
        <v>95.5</v>
      </c>
      <c r="I83" s="107">
        <v>98.25</v>
      </c>
      <c r="J83" s="66">
        <f>I83/H83</f>
        <v>1.0287958115183247</v>
      </c>
      <c r="K83" s="66">
        <f>J83</f>
        <v>1.0287958115183247</v>
      </c>
      <c r="L83" s="1"/>
      <c r="M83" s="107" t="s">
        <v>51</v>
      </c>
      <c r="N83" s="107" t="s">
        <v>34</v>
      </c>
    </row>
    <row r="84" spans="1:14" ht="48.75" customHeight="1" x14ac:dyDescent="0.25">
      <c r="A84" s="142"/>
      <c r="B84" s="107" t="s">
        <v>245</v>
      </c>
      <c r="C84" s="107" t="s">
        <v>114</v>
      </c>
      <c r="D84" s="107" t="s">
        <v>9</v>
      </c>
      <c r="E84" s="107" t="s">
        <v>10</v>
      </c>
      <c r="F84" s="107" t="s">
        <v>32</v>
      </c>
      <c r="G84" s="107" t="s">
        <v>16</v>
      </c>
      <c r="H84" s="107">
        <v>17.5</v>
      </c>
      <c r="I84" s="107">
        <v>17.5</v>
      </c>
      <c r="J84" s="66">
        <f t="shared" ref="J84" si="16">I84/H84</f>
        <v>1</v>
      </c>
      <c r="K84" s="66">
        <f>J84</f>
        <v>1</v>
      </c>
      <c r="L84" s="107"/>
      <c r="M84" s="107" t="s">
        <v>51</v>
      </c>
      <c r="N84" s="107" t="s">
        <v>34</v>
      </c>
    </row>
    <row r="85" spans="1:14" ht="48" customHeight="1" x14ac:dyDescent="0.25">
      <c r="A85" s="142"/>
      <c r="B85" s="107" t="s">
        <v>138</v>
      </c>
      <c r="C85" s="107" t="s">
        <v>114</v>
      </c>
      <c r="D85" s="107" t="s">
        <v>9</v>
      </c>
      <c r="E85" s="107" t="s">
        <v>10</v>
      </c>
      <c r="F85" s="107" t="s">
        <v>32</v>
      </c>
      <c r="G85" s="107" t="s">
        <v>16</v>
      </c>
      <c r="H85" s="107">
        <v>1</v>
      </c>
      <c r="I85" s="107">
        <v>1.25</v>
      </c>
      <c r="J85" s="66">
        <v>1.1000000000000001</v>
      </c>
      <c r="K85" s="66">
        <f>J85</f>
        <v>1.1000000000000001</v>
      </c>
      <c r="L85" s="107"/>
      <c r="M85" s="107" t="s">
        <v>51</v>
      </c>
      <c r="N85" s="107" t="s">
        <v>34</v>
      </c>
    </row>
    <row r="86" spans="1:14" ht="50.25" customHeight="1" x14ac:dyDescent="0.25">
      <c r="A86" s="142"/>
      <c r="B86" s="107" t="s">
        <v>271</v>
      </c>
      <c r="C86" s="107" t="s">
        <v>114</v>
      </c>
      <c r="D86" s="107" t="s">
        <v>9</v>
      </c>
      <c r="E86" s="107" t="s">
        <v>10</v>
      </c>
      <c r="F86" s="107" t="s">
        <v>32</v>
      </c>
      <c r="G86" s="107" t="s">
        <v>16</v>
      </c>
      <c r="H86" s="107">
        <v>4</v>
      </c>
      <c r="I86" s="107">
        <v>4.75</v>
      </c>
      <c r="J86" s="66">
        <v>1.1000000000000001</v>
      </c>
      <c r="K86" s="66">
        <f>J86</f>
        <v>1.1000000000000001</v>
      </c>
      <c r="L86" s="1"/>
      <c r="M86" s="107" t="s">
        <v>51</v>
      </c>
      <c r="N86" s="107" t="s">
        <v>34</v>
      </c>
    </row>
    <row r="87" spans="1:14" ht="16.5" customHeight="1" x14ac:dyDescent="0.25">
      <c r="A87" s="142"/>
      <c r="B87" s="117" t="s">
        <v>140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</row>
    <row r="88" spans="1:14" ht="114.75" customHeight="1" x14ac:dyDescent="0.25">
      <c r="A88" s="142"/>
      <c r="B88" s="107" t="s">
        <v>145</v>
      </c>
      <c r="C88" s="107" t="s">
        <v>113</v>
      </c>
      <c r="D88" s="107" t="s">
        <v>9</v>
      </c>
      <c r="E88" s="107" t="s">
        <v>10</v>
      </c>
      <c r="F88" s="107" t="s">
        <v>52</v>
      </c>
      <c r="G88" s="107" t="s">
        <v>16</v>
      </c>
      <c r="H88" s="107">
        <v>20.25</v>
      </c>
      <c r="I88" s="107">
        <v>20.25</v>
      </c>
      <c r="J88" s="66">
        <f t="shared" ref="J88" si="17">I88/H88</f>
        <v>1</v>
      </c>
      <c r="K88" s="110">
        <f>J88</f>
        <v>1</v>
      </c>
      <c r="L88" s="1"/>
      <c r="M88" s="107" t="s">
        <v>51</v>
      </c>
      <c r="N88" s="107" t="s">
        <v>34</v>
      </c>
    </row>
    <row r="89" spans="1:14" ht="99" customHeight="1" x14ac:dyDescent="0.25">
      <c r="A89" s="142"/>
      <c r="B89" s="107" t="s">
        <v>324</v>
      </c>
      <c r="C89" s="107" t="s">
        <v>113</v>
      </c>
      <c r="D89" s="107" t="s">
        <v>9</v>
      </c>
      <c r="E89" s="107" t="s">
        <v>10</v>
      </c>
      <c r="F89" s="107" t="s">
        <v>52</v>
      </c>
      <c r="G89" s="107" t="s">
        <v>16</v>
      </c>
      <c r="H89" s="107">
        <v>6</v>
      </c>
      <c r="I89" s="107">
        <v>5.75</v>
      </c>
      <c r="J89" s="66">
        <f>I89/H89</f>
        <v>0.95833333333333337</v>
      </c>
      <c r="K89" s="110">
        <f t="shared" ref="K89" si="18">J89</f>
        <v>0.95833333333333337</v>
      </c>
      <c r="L89" s="1"/>
      <c r="M89" s="107" t="s">
        <v>51</v>
      </c>
      <c r="N89" s="107" t="s">
        <v>53</v>
      </c>
    </row>
    <row r="90" spans="1:14" ht="64.5" customHeight="1" x14ac:dyDescent="0.25">
      <c r="A90" s="142"/>
      <c r="B90" s="107" t="s">
        <v>151</v>
      </c>
      <c r="C90" s="107" t="s">
        <v>113</v>
      </c>
      <c r="D90" s="107" t="s">
        <v>9</v>
      </c>
      <c r="E90" s="107" t="s">
        <v>10</v>
      </c>
      <c r="F90" s="107" t="s">
        <v>52</v>
      </c>
      <c r="G90" s="107" t="s">
        <v>16</v>
      </c>
      <c r="H90" s="107">
        <v>1</v>
      </c>
      <c r="I90" s="107">
        <v>1.25</v>
      </c>
      <c r="J90" s="66">
        <v>1.1000000000000001</v>
      </c>
      <c r="K90" s="110">
        <f>J90</f>
        <v>1.1000000000000001</v>
      </c>
      <c r="L90" s="107"/>
      <c r="M90" s="107" t="s">
        <v>51</v>
      </c>
      <c r="N90" s="107" t="s">
        <v>34</v>
      </c>
    </row>
    <row r="91" spans="1:14" ht="129.75" customHeight="1" x14ac:dyDescent="0.25">
      <c r="A91" s="143"/>
      <c r="B91" s="107" t="s">
        <v>256</v>
      </c>
      <c r="C91" s="107" t="s">
        <v>113</v>
      </c>
      <c r="D91" s="107" t="s">
        <v>9</v>
      </c>
      <c r="E91" s="107" t="s">
        <v>10</v>
      </c>
      <c r="F91" s="107" t="s">
        <v>52</v>
      </c>
      <c r="G91" s="107" t="s">
        <v>16</v>
      </c>
      <c r="H91" s="107">
        <v>90.75</v>
      </c>
      <c r="I91" s="107">
        <v>94.5</v>
      </c>
      <c r="J91" s="66">
        <f>I91/H91</f>
        <v>1.0413223140495869</v>
      </c>
      <c r="K91" s="110">
        <f>J91</f>
        <v>1.0413223140495869</v>
      </c>
      <c r="L91" s="1"/>
      <c r="M91" s="107" t="s">
        <v>51</v>
      </c>
      <c r="N91" s="107" t="s">
        <v>34</v>
      </c>
    </row>
    <row r="92" spans="1:14" ht="17.25" customHeight="1" x14ac:dyDescent="0.25">
      <c r="A92" s="135" t="s">
        <v>161</v>
      </c>
      <c r="B92" s="122" t="s">
        <v>153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</row>
    <row r="93" spans="1:14" ht="46.5" customHeight="1" x14ac:dyDescent="0.25">
      <c r="A93" s="136"/>
      <c r="B93" s="107" t="s">
        <v>148</v>
      </c>
      <c r="C93" s="107" t="s">
        <v>114</v>
      </c>
      <c r="D93" s="107" t="s">
        <v>9</v>
      </c>
      <c r="E93" s="107" t="s">
        <v>10</v>
      </c>
      <c r="F93" s="107" t="s">
        <v>32</v>
      </c>
      <c r="G93" s="107" t="s">
        <v>16</v>
      </c>
      <c r="H93" s="69">
        <v>131.75</v>
      </c>
      <c r="I93" s="69">
        <v>131.75</v>
      </c>
      <c r="J93" s="66">
        <f>I93/H93</f>
        <v>1</v>
      </c>
      <c r="K93" s="66">
        <f>J93</f>
        <v>1</v>
      </c>
      <c r="L93" s="1"/>
      <c r="M93" s="107" t="s">
        <v>51</v>
      </c>
      <c r="N93" s="107" t="s">
        <v>34</v>
      </c>
    </row>
    <row r="94" spans="1:14" ht="37.5" customHeight="1" x14ac:dyDescent="0.25">
      <c r="A94" s="136"/>
      <c r="B94" s="107" t="s">
        <v>143</v>
      </c>
      <c r="C94" s="107" t="s">
        <v>114</v>
      </c>
      <c r="D94" s="107" t="s">
        <v>9</v>
      </c>
      <c r="E94" s="107" t="s">
        <v>10</v>
      </c>
      <c r="F94" s="107" t="s">
        <v>32</v>
      </c>
      <c r="G94" s="107" t="s">
        <v>16</v>
      </c>
      <c r="H94" s="69">
        <v>1.25</v>
      </c>
      <c r="I94" s="69">
        <v>1.25</v>
      </c>
      <c r="J94" s="66">
        <f t="shared" ref="J94:J96" si="19">I94/H94</f>
        <v>1</v>
      </c>
      <c r="K94" s="66">
        <f>J94</f>
        <v>1</v>
      </c>
      <c r="L94" s="107"/>
      <c r="M94" s="107" t="s">
        <v>51</v>
      </c>
      <c r="N94" s="107" t="s">
        <v>34</v>
      </c>
    </row>
    <row r="95" spans="1:14" ht="37.5" customHeight="1" x14ac:dyDescent="0.25">
      <c r="A95" s="136"/>
      <c r="B95" s="107" t="s">
        <v>346</v>
      </c>
      <c r="C95" s="107" t="s">
        <v>112</v>
      </c>
      <c r="D95" s="107" t="s">
        <v>9</v>
      </c>
      <c r="E95" s="107" t="s">
        <v>10</v>
      </c>
      <c r="F95" s="107" t="s">
        <v>32</v>
      </c>
      <c r="G95" s="107" t="s">
        <v>16</v>
      </c>
      <c r="H95" s="69">
        <v>0.25</v>
      </c>
      <c r="I95" s="69">
        <v>0.25</v>
      </c>
      <c r="J95" s="66">
        <f t="shared" si="19"/>
        <v>1</v>
      </c>
      <c r="K95" s="66">
        <f>J95</f>
        <v>1</v>
      </c>
      <c r="L95" s="107"/>
      <c r="M95" s="107" t="s">
        <v>51</v>
      </c>
      <c r="N95" s="107" t="s">
        <v>34</v>
      </c>
    </row>
    <row r="96" spans="1:14" ht="46.5" customHeight="1" x14ac:dyDescent="0.25">
      <c r="A96" s="136"/>
      <c r="B96" s="107" t="s">
        <v>271</v>
      </c>
      <c r="C96" s="107" t="s">
        <v>114</v>
      </c>
      <c r="D96" s="107" t="s">
        <v>9</v>
      </c>
      <c r="E96" s="107" t="s">
        <v>10</v>
      </c>
      <c r="F96" s="107" t="s">
        <v>32</v>
      </c>
      <c r="G96" s="107" t="s">
        <v>16</v>
      </c>
      <c r="H96" s="72">
        <v>9</v>
      </c>
      <c r="I96" s="72">
        <v>9</v>
      </c>
      <c r="J96" s="67">
        <f t="shared" si="19"/>
        <v>1</v>
      </c>
      <c r="K96" s="67">
        <f>J96</f>
        <v>1</v>
      </c>
      <c r="L96" s="1"/>
      <c r="M96" s="107" t="s">
        <v>51</v>
      </c>
      <c r="N96" s="107" t="s">
        <v>34</v>
      </c>
    </row>
    <row r="97" spans="1:14" x14ac:dyDescent="0.25">
      <c r="A97" s="136"/>
      <c r="B97" s="164" t="s">
        <v>140</v>
      </c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</row>
    <row r="98" spans="1:14" ht="129.75" customHeight="1" x14ac:dyDescent="0.25">
      <c r="A98" s="136"/>
      <c r="B98" s="107" t="s">
        <v>162</v>
      </c>
      <c r="C98" s="107" t="s">
        <v>113</v>
      </c>
      <c r="D98" s="107" t="s">
        <v>9</v>
      </c>
      <c r="E98" s="107" t="s">
        <v>10</v>
      </c>
      <c r="F98" s="107" t="s">
        <v>52</v>
      </c>
      <c r="G98" s="107" t="s">
        <v>16</v>
      </c>
      <c r="H98" s="107">
        <v>19.75</v>
      </c>
      <c r="I98" s="107">
        <v>19.75</v>
      </c>
      <c r="J98" s="66">
        <f t="shared" ref="J98:J100" si="20">I98/H98</f>
        <v>1</v>
      </c>
      <c r="K98" s="110">
        <f>J98</f>
        <v>1</v>
      </c>
      <c r="L98" s="1"/>
      <c r="M98" s="107" t="s">
        <v>51</v>
      </c>
      <c r="N98" s="107" t="s">
        <v>34</v>
      </c>
    </row>
    <row r="99" spans="1:14" ht="97.5" customHeight="1" x14ac:dyDescent="0.25">
      <c r="A99" s="136"/>
      <c r="B99" s="107" t="s">
        <v>163</v>
      </c>
      <c r="C99" s="107" t="s">
        <v>113</v>
      </c>
      <c r="D99" s="107" t="s">
        <v>9</v>
      </c>
      <c r="E99" s="107" t="s">
        <v>10</v>
      </c>
      <c r="F99" s="107" t="s">
        <v>52</v>
      </c>
      <c r="G99" s="107" t="s">
        <v>16</v>
      </c>
      <c r="H99" s="107">
        <v>14.75</v>
      </c>
      <c r="I99" s="107">
        <v>14.75</v>
      </c>
      <c r="J99" s="66">
        <f t="shared" si="20"/>
        <v>1</v>
      </c>
      <c r="K99" s="110">
        <f>J99</f>
        <v>1</v>
      </c>
      <c r="L99" s="1"/>
      <c r="M99" s="107" t="s">
        <v>51</v>
      </c>
      <c r="N99" s="107" t="s">
        <v>34</v>
      </c>
    </row>
    <row r="100" spans="1:14" ht="97.5" customHeight="1" x14ac:dyDescent="0.25">
      <c r="A100" s="136"/>
      <c r="B100" s="107" t="s">
        <v>347</v>
      </c>
      <c r="C100" s="107" t="s">
        <v>113</v>
      </c>
      <c r="D100" s="107" t="s">
        <v>9</v>
      </c>
      <c r="E100" s="107" t="s">
        <v>10</v>
      </c>
      <c r="F100" s="107" t="s">
        <v>52</v>
      </c>
      <c r="G100" s="107" t="s">
        <v>16</v>
      </c>
      <c r="H100" s="107">
        <v>0.25</v>
      </c>
      <c r="I100" s="107">
        <v>0.25</v>
      </c>
      <c r="J100" s="66">
        <f t="shared" si="20"/>
        <v>1</v>
      </c>
      <c r="K100" s="110">
        <f>J100</f>
        <v>1</v>
      </c>
      <c r="L100" s="1"/>
      <c r="M100" s="107" t="s">
        <v>51</v>
      </c>
      <c r="N100" s="107" t="s">
        <v>34</v>
      </c>
    </row>
    <row r="101" spans="1:14" ht="129" customHeight="1" x14ac:dyDescent="0.25">
      <c r="A101" s="136"/>
      <c r="B101" s="107" t="s">
        <v>158</v>
      </c>
      <c r="C101" s="107" t="s">
        <v>113</v>
      </c>
      <c r="D101" s="107" t="s">
        <v>9</v>
      </c>
      <c r="E101" s="107" t="s">
        <v>10</v>
      </c>
      <c r="F101" s="107" t="s">
        <v>52</v>
      </c>
      <c r="G101" s="107" t="s">
        <v>16</v>
      </c>
      <c r="H101" s="107">
        <v>107.5</v>
      </c>
      <c r="I101" s="107">
        <v>107.5</v>
      </c>
      <c r="J101" s="66">
        <f t="shared" ref="J101" si="21">I101/H101</f>
        <v>1</v>
      </c>
      <c r="K101" s="110">
        <f>J101</f>
        <v>1</v>
      </c>
      <c r="L101" s="1"/>
      <c r="M101" s="107" t="s">
        <v>51</v>
      </c>
      <c r="N101" s="107" t="s">
        <v>34</v>
      </c>
    </row>
    <row r="102" spans="1:14" ht="16.5" customHeight="1" x14ac:dyDescent="0.25">
      <c r="A102" s="136"/>
      <c r="B102" s="122" t="s">
        <v>334</v>
      </c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</row>
    <row r="103" spans="1:14" ht="15" customHeight="1" x14ac:dyDescent="0.25">
      <c r="A103" s="136"/>
      <c r="B103" s="122" t="s">
        <v>336</v>
      </c>
      <c r="C103" s="120"/>
      <c r="D103" s="120"/>
      <c r="E103" s="120"/>
      <c r="F103" s="120"/>
      <c r="G103" s="120"/>
      <c r="H103" s="105"/>
      <c r="I103" s="105"/>
      <c r="J103" s="105"/>
      <c r="K103" s="105"/>
      <c r="L103" s="105"/>
      <c r="M103" s="105"/>
      <c r="N103" s="105"/>
    </row>
    <row r="104" spans="1:14" ht="53.25" customHeight="1" x14ac:dyDescent="0.25">
      <c r="A104" s="136"/>
      <c r="B104" s="138" t="s">
        <v>297</v>
      </c>
      <c r="C104" s="138" t="s">
        <v>321</v>
      </c>
      <c r="D104" s="138" t="s">
        <v>9</v>
      </c>
      <c r="E104" s="107" t="s">
        <v>10</v>
      </c>
      <c r="F104" s="111" t="s">
        <v>45</v>
      </c>
      <c r="G104" s="111" t="s">
        <v>46</v>
      </c>
      <c r="H104" s="111">
        <v>1112</v>
      </c>
      <c r="I104" s="111">
        <v>1112</v>
      </c>
      <c r="J104" s="114">
        <f>I104/H104</f>
        <v>1</v>
      </c>
      <c r="K104" s="148">
        <f>(J104+J105)/2</f>
        <v>1</v>
      </c>
      <c r="L104" s="104"/>
      <c r="M104" s="149" t="s">
        <v>322</v>
      </c>
      <c r="N104" s="111" t="s">
        <v>34</v>
      </c>
    </row>
    <row r="105" spans="1:14" ht="69" customHeight="1" x14ac:dyDescent="0.25">
      <c r="A105" s="136"/>
      <c r="B105" s="138"/>
      <c r="C105" s="138"/>
      <c r="D105" s="138"/>
      <c r="E105" s="107" t="s">
        <v>10</v>
      </c>
      <c r="F105" s="111" t="s">
        <v>52</v>
      </c>
      <c r="G105" s="111" t="s">
        <v>16</v>
      </c>
      <c r="H105" s="111">
        <v>15.5</v>
      </c>
      <c r="I105" s="111">
        <v>15.5</v>
      </c>
      <c r="J105" s="114">
        <f>I105/H105</f>
        <v>1</v>
      </c>
      <c r="K105" s="148"/>
      <c r="L105" s="104"/>
      <c r="M105" s="149"/>
      <c r="N105" s="104"/>
    </row>
    <row r="106" spans="1:14" ht="18" customHeight="1" x14ac:dyDescent="0.25">
      <c r="A106" s="135" t="s">
        <v>164</v>
      </c>
      <c r="B106" s="122" t="s">
        <v>153</v>
      </c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</row>
    <row r="107" spans="1:14" ht="46.5" customHeight="1" x14ac:dyDescent="0.25">
      <c r="A107" s="136"/>
      <c r="B107" s="107" t="s">
        <v>148</v>
      </c>
      <c r="C107" s="107" t="s">
        <v>114</v>
      </c>
      <c r="D107" s="107" t="s">
        <v>9</v>
      </c>
      <c r="E107" s="107" t="s">
        <v>10</v>
      </c>
      <c r="F107" s="107" t="s">
        <v>32</v>
      </c>
      <c r="G107" s="107" t="s">
        <v>16</v>
      </c>
      <c r="H107" s="107">
        <v>94</v>
      </c>
      <c r="I107" s="107">
        <v>94</v>
      </c>
      <c r="J107" s="66">
        <f>I107/H107</f>
        <v>1</v>
      </c>
      <c r="K107" s="66">
        <f>J107</f>
        <v>1</v>
      </c>
      <c r="L107" s="1"/>
      <c r="M107" s="107" t="s">
        <v>51</v>
      </c>
      <c r="N107" s="107" t="s">
        <v>34</v>
      </c>
    </row>
    <row r="108" spans="1:14" ht="46.5" customHeight="1" x14ac:dyDescent="0.25">
      <c r="A108" s="136"/>
      <c r="B108" s="107" t="s">
        <v>143</v>
      </c>
      <c r="C108" s="107" t="s">
        <v>114</v>
      </c>
      <c r="D108" s="107" t="s">
        <v>9</v>
      </c>
      <c r="E108" s="107" t="s">
        <v>10</v>
      </c>
      <c r="F108" s="107" t="s">
        <v>32</v>
      </c>
      <c r="G108" s="107" t="s">
        <v>16</v>
      </c>
      <c r="H108" s="107">
        <v>0.5</v>
      </c>
      <c r="I108" s="107">
        <v>0.5</v>
      </c>
      <c r="J108" s="66">
        <f>I108/H108</f>
        <v>1</v>
      </c>
      <c r="K108" s="66">
        <f>J108</f>
        <v>1</v>
      </c>
      <c r="L108" s="1"/>
      <c r="M108" s="107" t="s">
        <v>51</v>
      </c>
      <c r="N108" s="107" t="s">
        <v>34</v>
      </c>
    </row>
    <row r="109" spans="1:14" ht="45" x14ac:dyDescent="0.25">
      <c r="A109" s="136"/>
      <c r="B109" s="107" t="s">
        <v>144</v>
      </c>
      <c r="C109" s="107" t="s">
        <v>114</v>
      </c>
      <c r="D109" s="107" t="s">
        <v>9</v>
      </c>
      <c r="E109" s="107" t="s">
        <v>10</v>
      </c>
      <c r="F109" s="107" t="s">
        <v>32</v>
      </c>
      <c r="G109" s="107" t="s">
        <v>16</v>
      </c>
      <c r="H109" s="107">
        <v>1.5</v>
      </c>
      <c r="I109" s="107">
        <v>1.5</v>
      </c>
      <c r="J109" s="66">
        <f>I109/H109</f>
        <v>1</v>
      </c>
      <c r="K109" s="66">
        <f>J109</f>
        <v>1</v>
      </c>
      <c r="L109" s="1"/>
      <c r="M109" s="107" t="s">
        <v>51</v>
      </c>
      <c r="N109" s="107" t="s">
        <v>34</v>
      </c>
    </row>
    <row r="110" spans="1:14" ht="50.25" customHeight="1" x14ac:dyDescent="0.25">
      <c r="A110" s="136"/>
      <c r="B110" s="107" t="s">
        <v>271</v>
      </c>
      <c r="C110" s="107" t="s">
        <v>114</v>
      </c>
      <c r="D110" s="107" t="s">
        <v>9</v>
      </c>
      <c r="E110" s="107" t="s">
        <v>10</v>
      </c>
      <c r="F110" s="107" t="s">
        <v>32</v>
      </c>
      <c r="G110" s="107" t="s">
        <v>16</v>
      </c>
      <c r="H110" s="111">
        <v>3</v>
      </c>
      <c r="I110" s="111">
        <v>3.25</v>
      </c>
      <c r="J110" s="67">
        <f t="shared" ref="J110" si="22">I110/H110</f>
        <v>1.0833333333333333</v>
      </c>
      <c r="K110" s="67">
        <f>J110</f>
        <v>1.0833333333333333</v>
      </c>
      <c r="L110" s="1"/>
      <c r="M110" s="107" t="s">
        <v>51</v>
      </c>
      <c r="N110" s="107" t="s">
        <v>34</v>
      </c>
    </row>
    <row r="111" spans="1:14" x14ac:dyDescent="0.25">
      <c r="A111" s="136"/>
      <c r="B111" s="117" t="s">
        <v>154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</row>
    <row r="112" spans="1:14" ht="122.25" customHeight="1" x14ac:dyDescent="0.25">
      <c r="A112" s="136"/>
      <c r="B112" s="107" t="s">
        <v>275</v>
      </c>
      <c r="C112" s="107" t="s">
        <v>113</v>
      </c>
      <c r="D112" s="107" t="s">
        <v>9</v>
      </c>
      <c r="E112" s="107" t="s">
        <v>10</v>
      </c>
      <c r="F112" s="107" t="s">
        <v>52</v>
      </c>
      <c r="G112" s="107" t="s">
        <v>16</v>
      </c>
      <c r="H112" s="107">
        <v>22.5</v>
      </c>
      <c r="I112" s="107">
        <v>22.75</v>
      </c>
      <c r="J112" s="66">
        <f t="shared" ref="J112:J113" si="23">I112/H112</f>
        <v>1.0111111111111111</v>
      </c>
      <c r="K112" s="110">
        <f>J112</f>
        <v>1.0111111111111111</v>
      </c>
      <c r="L112" s="1"/>
      <c r="M112" s="107" t="s">
        <v>51</v>
      </c>
      <c r="N112" s="107" t="s">
        <v>34</v>
      </c>
    </row>
    <row r="113" spans="1:14" ht="88.5" customHeight="1" x14ac:dyDescent="0.25">
      <c r="A113" s="136"/>
      <c r="B113" s="107" t="s">
        <v>146</v>
      </c>
      <c r="C113" s="107" t="s">
        <v>113</v>
      </c>
      <c r="D113" s="107" t="s">
        <v>9</v>
      </c>
      <c r="E113" s="107" t="s">
        <v>10</v>
      </c>
      <c r="F113" s="107" t="s">
        <v>52</v>
      </c>
      <c r="G113" s="107" t="s">
        <v>16</v>
      </c>
      <c r="H113" s="107">
        <v>14.25</v>
      </c>
      <c r="I113" s="107">
        <v>14.25</v>
      </c>
      <c r="J113" s="66">
        <f t="shared" si="23"/>
        <v>1</v>
      </c>
      <c r="K113" s="110">
        <f>J113</f>
        <v>1</v>
      </c>
      <c r="L113" s="1"/>
      <c r="M113" s="107" t="s">
        <v>51</v>
      </c>
      <c r="N113" s="107" t="s">
        <v>34</v>
      </c>
    </row>
    <row r="114" spans="1:14" ht="63" customHeight="1" x14ac:dyDescent="0.25">
      <c r="A114" s="136"/>
      <c r="B114" s="107" t="s">
        <v>151</v>
      </c>
      <c r="C114" s="107" t="s">
        <v>113</v>
      </c>
      <c r="D114" s="107" t="s">
        <v>9</v>
      </c>
      <c r="E114" s="107" t="s">
        <v>10</v>
      </c>
      <c r="F114" s="107" t="s">
        <v>52</v>
      </c>
      <c r="G114" s="107" t="s">
        <v>16</v>
      </c>
      <c r="H114" s="107">
        <v>1.5</v>
      </c>
      <c r="I114" s="107">
        <v>1.5</v>
      </c>
      <c r="J114" s="66">
        <f t="shared" ref="J114" si="24">I114/H114</f>
        <v>1</v>
      </c>
      <c r="K114" s="110">
        <f>J114</f>
        <v>1</v>
      </c>
      <c r="L114" s="1"/>
      <c r="M114" s="107" t="s">
        <v>51</v>
      </c>
      <c r="N114" s="107" t="s">
        <v>34</v>
      </c>
    </row>
    <row r="115" spans="1:14" ht="130.5" customHeight="1" x14ac:dyDescent="0.25">
      <c r="A115" s="136"/>
      <c r="B115" s="107" t="s">
        <v>158</v>
      </c>
      <c r="C115" s="107" t="s">
        <v>113</v>
      </c>
      <c r="D115" s="107" t="s">
        <v>9</v>
      </c>
      <c r="E115" s="107" t="s">
        <v>10</v>
      </c>
      <c r="F115" s="107" t="s">
        <v>52</v>
      </c>
      <c r="G115" s="107" t="s">
        <v>16</v>
      </c>
      <c r="H115" s="107">
        <v>60.5</v>
      </c>
      <c r="I115" s="107">
        <v>60.75</v>
      </c>
      <c r="J115" s="66">
        <f>I115/H115</f>
        <v>1.0041322314049588</v>
      </c>
      <c r="K115" s="110">
        <f>J115</f>
        <v>1.0041322314049588</v>
      </c>
      <c r="L115" s="1"/>
      <c r="M115" s="107" t="s">
        <v>51</v>
      </c>
      <c r="N115" s="107" t="s">
        <v>34</v>
      </c>
    </row>
    <row r="116" spans="1:14" ht="18.75" customHeight="1" x14ac:dyDescent="0.25">
      <c r="A116" s="156" t="s">
        <v>165</v>
      </c>
      <c r="B116" s="122" t="s">
        <v>153</v>
      </c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</row>
    <row r="117" spans="1:14" ht="49.5" customHeight="1" x14ac:dyDescent="0.25">
      <c r="A117" s="157"/>
      <c r="B117" s="107" t="s">
        <v>148</v>
      </c>
      <c r="C117" s="107" t="s">
        <v>114</v>
      </c>
      <c r="D117" s="107" t="s">
        <v>9</v>
      </c>
      <c r="E117" s="107" t="s">
        <v>10</v>
      </c>
      <c r="F117" s="107" t="s">
        <v>32</v>
      </c>
      <c r="G117" s="107" t="s">
        <v>16</v>
      </c>
      <c r="H117" s="107">
        <v>153.25</v>
      </c>
      <c r="I117" s="107">
        <v>153.25</v>
      </c>
      <c r="J117" s="66">
        <f>I117/H117</f>
        <v>1</v>
      </c>
      <c r="K117" s="66">
        <f>J117</f>
        <v>1</v>
      </c>
      <c r="L117" s="1"/>
      <c r="M117" s="107" t="s">
        <v>51</v>
      </c>
      <c r="N117" s="107" t="s">
        <v>34</v>
      </c>
    </row>
    <row r="118" spans="1:14" ht="45" x14ac:dyDescent="0.25">
      <c r="A118" s="157"/>
      <c r="B118" s="107" t="s">
        <v>144</v>
      </c>
      <c r="C118" s="107" t="s">
        <v>114</v>
      </c>
      <c r="D118" s="107" t="s">
        <v>9</v>
      </c>
      <c r="E118" s="107" t="s">
        <v>10</v>
      </c>
      <c r="F118" s="107" t="s">
        <v>32</v>
      </c>
      <c r="G118" s="107" t="s">
        <v>16</v>
      </c>
      <c r="H118" s="107">
        <v>3.5</v>
      </c>
      <c r="I118" s="107">
        <v>3.75</v>
      </c>
      <c r="J118" s="66">
        <f t="shared" ref="J118" si="25">I118/H118</f>
        <v>1.0714285714285714</v>
      </c>
      <c r="K118" s="66">
        <f>J118</f>
        <v>1.0714285714285714</v>
      </c>
      <c r="L118" s="1"/>
      <c r="M118" s="107" t="s">
        <v>51</v>
      </c>
      <c r="N118" s="107" t="s">
        <v>34</v>
      </c>
    </row>
    <row r="119" spans="1:14" ht="48.75" customHeight="1" x14ac:dyDescent="0.25">
      <c r="A119" s="157"/>
      <c r="B119" s="107" t="s">
        <v>271</v>
      </c>
      <c r="C119" s="107" t="s">
        <v>114</v>
      </c>
      <c r="D119" s="107" t="s">
        <v>9</v>
      </c>
      <c r="E119" s="107" t="s">
        <v>10</v>
      </c>
      <c r="F119" s="107" t="s">
        <v>32</v>
      </c>
      <c r="G119" s="107" t="s">
        <v>16</v>
      </c>
      <c r="H119" s="107">
        <v>13.5</v>
      </c>
      <c r="I119" s="107">
        <v>13.5</v>
      </c>
      <c r="J119" s="66">
        <f>I119/H119</f>
        <v>1</v>
      </c>
      <c r="K119" s="66">
        <f>J119</f>
        <v>1</v>
      </c>
      <c r="L119" s="1"/>
      <c r="M119" s="107" t="s">
        <v>51</v>
      </c>
      <c r="N119" s="107" t="s">
        <v>34</v>
      </c>
    </row>
    <row r="120" spans="1:14" ht="16.5" customHeight="1" x14ac:dyDescent="0.25">
      <c r="A120" s="157"/>
      <c r="B120" s="122" t="s">
        <v>154</v>
      </c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</row>
    <row r="121" spans="1:14" ht="63" customHeight="1" x14ac:dyDescent="0.25">
      <c r="A121" s="157"/>
      <c r="B121" s="107" t="s">
        <v>325</v>
      </c>
      <c r="C121" s="5" t="s">
        <v>113</v>
      </c>
      <c r="D121" s="5" t="s">
        <v>9</v>
      </c>
      <c r="E121" s="107" t="s">
        <v>10</v>
      </c>
      <c r="F121" s="107" t="s">
        <v>52</v>
      </c>
      <c r="G121" s="107" t="s">
        <v>16</v>
      </c>
      <c r="H121" s="107">
        <v>1</v>
      </c>
      <c r="I121" s="107">
        <v>1</v>
      </c>
      <c r="J121" s="66">
        <f>I121/H121</f>
        <v>1</v>
      </c>
      <c r="K121" s="110">
        <f>J121</f>
        <v>1</v>
      </c>
      <c r="L121" s="2"/>
      <c r="M121" s="107" t="s">
        <v>51</v>
      </c>
      <c r="N121" s="107" t="s">
        <v>34</v>
      </c>
    </row>
    <row r="122" spans="1:14" ht="120" customHeight="1" x14ac:dyDescent="0.25">
      <c r="A122" s="157"/>
      <c r="B122" s="107" t="s">
        <v>145</v>
      </c>
      <c r="C122" s="107" t="s">
        <v>113</v>
      </c>
      <c r="D122" s="107" t="s">
        <v>9</v>
      </c>
      <c r="E122" s="107" t="s">
        <v>10</v>
      </c>
      <c r="F122" s="107" t="s">
        <v>52</v>
      </c>
      <c r="G122" s="107" t="s">
        <v>16</v>
      </c>
      <c r="H122" s="107">
        <v>30.25</v>
      </c>
      <c r="I122" s="107">
        <v>30.25</v>
      </c>
      <c r="J122" s="66">
        <f t="shared" ref="J122:J125" si="26">I122/H122</f>
        <v>1</v>
      </c>
      <c r="K122" s="110">
        <f>J122</f>
        <v>1</v>
      </c>
      <c r="L122" s="107"/>
      <c r="M122" s="107" t="s">
        <v>51</v>
      </c>
      <c r="N122" s="107" t="s">
        <v>34</v>
      </c>
    </row>
    <row r="123" spans="1:14" ht="99.75" customHeight="1" x14ac:dyDescent="0.25">
      <c r="A123" s="157"/>
      <c r="B123" s="107" t="s">
        <v>139</v>
      </c>
      <c r="C123" s="5" t="s">
        <v>113</v>
      </c>
      <c r="D123" s="5" t="s">
        <v>9</v>
      </c>
      <c r="E123" s="107" t="s">
        <v>10</v>
      </c>
      <c r="F123" s="107" t="s">
        <v>52</v>
      </c>
      <c r="G123" s="107" t="s">
        <v>16</v>
      </c>
      <c r="H123" s="107">
        <v>21.25</v>
      </c>
      <c r="I123" s="107">
        <v>21.25</v>
      </c>
      <c r="J123" s="66">
        <f t="shared" si="26"/>
        <v>1</v>
      </c>
      <c r="K123" s="110">
        <f>J123</f>
        <v>1</v>
      </c>
      <c r="L123" s="2"/>
      <c r="M123" s="107" t="s">
        <v>51</v>
      </c>
      <c r="N123" s="107" t="s">
        <v>34</v>
      </c>
    </row>
    <row r="124" spans="1:14" ht="60" customHeight="1" x14ac:dyDescent="0.25">
      <c r="A124" s="157"/>
      <c r="B124" s="107" t="s">
        <v>147</v>
      </c>
      <c r="C124" s="107" t="s">
        <v>113</v>
      </c>
      <c r="D124" s="107" t="s">
        <v>9</v>
      </c>
      <c r="E124" s="107" t="s">
        <v>10</v>
      </c>
      <c r="F124" s="107" t="s">
        <v>52</v>
      </c>
      <c r="G124" s="107" t="s">
        <v>16</v>
      </c>
      <c r="H124" s="107">
        <v>2.5</v>
      </c>
      <c r="I124" s="107">
        <v>2.75</v>
      </c>
      <c r="J124" s="66">
        <f t="shared" ref="J124" si="27">I124/H124</f>
        <v>1.1000000000000001</v>
      </c>
      <c r="K124" s="110">
        <f>J124</f>
        <v>1.1000000000000001</v>
      </c>
      <c r="L124" s="107"/>
      <c r="M124" s="107" t="s">
        <v>51</v>
      </c>
      <c r="N124" s="107" t="s">
        <v>34</v>
      </c>
    </row>
    <row r="125" spans="1:14" ht="129" customHeight="1" x14ac:dyDescent="0.25">
      <c r="A125" s="158"/>
      <c r="B125" s="107" t="s">
        <v>158</v>
      </c>
      <c r="C125" s="107" t="s">
        <v>113</v>
      </c>
      <c r="D125" s="107" t="s">
        <v>9</v>
      </c>
      <c r="E125" s="107" t="s">
        <v>10</v>
      </c>
      <c r="F125" s="107" t="s">
        <v>52</v>
      </c>
      <c r="G125" s="107" t="s">
        <v>16</v>
      </c>
      <c r="H125" s="69">
        <v>115.25</v>
      </c>
      <c r="I125" s="69">
        <v>115.25</v>
      </c>
      <c r="J125" s="66">
        <f t="shared" si="26"/>
        <v>1</v>
      </c>
      <c r="K125" s="110">
        <f>J125</f>
        <v>1</v>
      </c>
      <c r="L125" s="1"/>
      <c r="M125" s="107" t="s">
        <v>51</v>
      </c>
      <c r="N125" s="107" t="s">
        <v>34</v>
      </c>
    </row>
    <row r="126" spans="1:14" ht="18" customHeight="1" x14ac:dyDescent="0.25">
      <c r="A126" s="141" t="s">
        <v>166</v>
      </c>
      <c r="B126" s="122" t="s">
        <v>153</v>
      </c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</row>
    <row r="127" spans="1:14" ht="51.75" customHeight="1" x14ac:dyDescent="0.25">
      <c r="A127" s="142"/>
      <c r="B127" s="107" t="s">
        <v>148</v>
      </c>
      <c r="C127" s="107" t="s">
        <v>114</v>
      </c>
      <c r="D127" s="107" t="s">
        <v>9</v>
      </c>
      <c r="E127" s="107" t="s">
        <v>10</v>
      </c>
      <c r="F127" s="107" t="s">
        <v>32</v>
      </c>
      <c r="G127" s="107" t="s">
        <v>16</v>
      </c>
      <c r="H127" s="111">
        <v>80.25</v>
      </c>
      <c r="I127" s="111">
        <v>80.75</v>
      </c>
      <c r="J127" s="67">
        <f>I127/H127</f>
        <v>1.0062305295950156</v>
      </c>
      <c r="K127" s="67">
        <f>J127</f>
        <v>1.0062305295950156</v>
      </c>
      <c r="L127" s="1"/>
      <c r="M127" s="107" t="s">
        <v>51</v>
      </c>
      <c r="N127" s="107" t="s">
        <v>34</v>
      </c>
    </row>
    <row r="128" spans="1:14" ht="48" customHeight="1" x14ac:dyDescent="0.25">
      <c r="A128" s="142"/>
      <c r="B128" s="107" t="s">
        <v>143</v>
      </c>
      <c r="C128" s="107" t="s">
        <v>114</v>
      </c>
      <c r="D128" s="107" t="s">
        <v>9</v>
      </c>
      <c r="E128" s="107" t="s">
        <v>10</v>
      </c>
      <c r="F128" s="107" t="s">
        <v>32</v>
      </c>
      <c r="G128" s="107" t="s">
        <v>16</v>
      </c>
      <c r="H128" s="111">
        <v>0.5</v>
      </c>
      <c r="I128" s="111">
        <v>0.5</v>
      </c>
      <c r="J128" s="67">
        <f>I128/H128</f>
        <v>1</v>
      </c>
      <c r="K128" s="67">
        <f>J128</f>
        <v>1</v>
      </c>
      <c r="L128" s="1"/>
      <c r="M128" s="107" t="s">
        <v>51</v>
      </c>
      <c r="N128" s="107" t="s">
        <v>34</v>
      </c>
    </row>
    <row r="129" spans="1:14" ht="48" customHeight="1" x14ac:dyDescent="0.25">
      <c r="A129" s="142"/>
      <c r="B129" s="5" t="s">
        <v>246</v>
      </c>
      <c r="C129" s="107" t="s">
        <v>114</v>
      </c>
      <c r="D129" s="5" t="s">
        <v>9</v>
      </c>
      <c r="E129" s="107" t="s">
        <v>10</v>
      </c>
      <c r="F129" s="107" t="s">
        <v>32</v>
      </c>
      <c r="G129" s="107" t="s">
        <v>16</v>
      </c>
      <c r="H129" s="111">
        <v>2.5</v>
      </c>
      <c r="I129" s="111">
        <v>2.5</v>
      </c>
      <c r="J129" s="67">
        <f>I129/H129</f>
        <v>1</v>
      </c>
      <c r="K129" s="165">
        <f>J129</f>
        <v>1</v>
      </c>
      <c r="L129" s="1"/>
      <c r="M129" s="107" t="s">
        <v>51</v>
      </c>
      <c r="N129" s="107" t="s">
        <v>34</v>
      </c>
    </row>
    <row r="130" spans="1:14" ht="48" customHeight="1" x14ac:dyDescent="0.25">
      <c r="A130" s="142"/>
      <c r="B130" s="5" t="s">
        <v>348</v>
      </c>
      <c r="C130" s="107" t="s">
        <v>114</v>
      </c>
      <c r="D130" s="5" t="s">
        <v>9</v>
      </c>
      <c r="E130" s="107" t="s">
        <v>10</v>
      </c>
      <c r="F130" s="107" t="s">
        <v>32</v>
      </c>
      <c r="G130" s="107" t="s">
        <v>16</v>
      </c>
      <c r="H130" s="111">
        <v>0.25</v>
      </c>
      <c r="I130" s="111">
        <v>0.25</v>
      </c>
      <c r="J130" s="67">
        <f>I130/H130</f>
        <v>1</v>
      </c>
      <c r="K130" s="165">
        <f>J130</f>
        <v>1</v>
      </c>
      <c r="L130" s="1"/>
      <c r="M130" s="107" t="s">
        <v>51</v>
      </c>
      <c r="N130" s="107" t="s">
        <v>34</v>
      </c>
    </row>
    <row r="131" spans="1:14" x14ac:dyDescent="0.25">
      <c r="A131" s="142"/>
      <c r="B131" s="122" t="s">
        <v>154</v>
      </c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</row>
    <row r="132" spans="1:14" ht="129.75" customHeight="1" x14ac:dyDescent="0.25">
      <c r="A132" s="142"/>
      <c r="B132" s="111" t="s">
        <v>162</v>
      </c>
      <c r="C132" s="107" t="s">
        <v>113</v>
      </c>
      <c r="D132" s="107" t="s">
        <v>9</v>
      </c>
      <c r="E132" s="107" t="s">
        <v>10</v>
      </c>
      <c r="F132" s="107" t="s">
        <v>52</v>
      </c>
      <c r="G132" s="107" t="s">
        <v>16</v>
      </c>
      <c r="H132" s="111">
        <v>14.5</v>
      </c>
      <c r="I132" s="111">
        <v>16.75</v>
      </c>
      <c r="J132" s="67">
        <v>1.1000000000000001</v>
      </c>
      <c r="K132" s="114">
        <f>J132</f>
        <v>1.1000000000000001</v>
      </c>
      <c r="L132" s="107"/>
      <c r="M132" s="107" t="s">
        <v>51</v>
      </c>
      <c r="N132" s="107" t="s">
        <v>34</v>
      </c>
    </row>
    <row r="133" spans="1:14" ht="92.25" customHeight="1" x14ac:dyDescent="0.25">
      <c r="A133" s="142"/>
      <c r="B133" s="111" t="s">
        <v>139</v>
      </c>
      <c r="C133" s="107" t="s">
        <v>113</v>
      </c>
      <c r="D133" s="107" t="s">
        <v>9</v>
      </c>
      <c r="E133" s="107" t="s">
        <v>10</v>
      </c>
      <c r="F133" s="107" t="s">
        <v>52</v>
      </c>
      <c r="G133" s="107" t="s">
        <v>16</v>
      </c>
      <c r="H133" s="111">
        <v>7.25</v>
      </c>
      <c r="I133" s="111">
        <v>7</v>
      </c>
      <c r="J133" s="67">
        <f t="shared" ref="J133" si="28">I133/H133</f>
        <v>0.96551724137931039</v>
      </c>
      <c r="K133" s="114">
        <f>J133</f>
        <v>0.96551724137931039</v>
      </c>
      <c r="L133" s="25"/>
      <c r="M133" s="107" t="s">
        <v>51</v>
      </c>
      <c r="N133" s="107" t="s">
        <v>53</v>
      </c>
    </row>
    <row r="134" spans="1:14" ht="63.75" customHeight="1" x14ac:dyDescent="0.25">
      <c r="A134" s="142"/>
      <c r="B134" s="111" t="s">
        <v>135</v>
      </c>
      <c r="C134" s="107" t="s">
        <v>113</v>
      </c>
      <c r="D134" s="107" t="s">
        <v>9</v>
      </c>
      <c r="E134" s="107" t="s">
        <v>10</v>
      </c>
      <c r="F134" s="107" t="s">
        <v>52</v>
      </c>
      <c r="G134" s="107" t="s">
        <v>16</v>
      </c>
      <c r="H134" s="111">
        <v>2.5</v>
      </c>
      <c r="I134" s="111">
        <v>2.5</v>
      </c>
      <c r="J134" s="67">
        <f t="shared" ref="J134" si="29">I134/H134</f>
        <v>1</v>
      </c>
      <c r="K134" s="114">
        <f>J134</f>
        <v>1</v>
      </c>
      <c r="L134" s="107"/>
      <c r="M134" s="107" t="s">
        <v>51</v>
      </c>
      <c r="N134" s="107" t="s">
        <v>34</v>
      </c>
    </row>
    <row r="135" spans="1:14" ht="132" customHeight="1" x14ac:dyDescent="0.25">
      <c r="A135" s="142"/>
      <c r="B135" s="111" t="s">
        <v>158</v>
      </c>
      <c r="C135" s="107" t="s">
        <v>113</v>
      </c>
      <c r="D135" s="107" t="s">
        <v>9</v>
      </c>
      <c r="E135" s="107" t="s">
        <v>10</v>
      </c>
      <c r="F135" s="107" t="s">
        <v>52</v>
      </c>
      <c r="G135" s="107" t="s">
        <v>16</v>
      </c>
      <c r="H135" s="107">
        <v>59.25</v>
      </c>
      <c r="I135" s="107">
        <v>57.75</v>
      </c>
      <c r="J135" s="66">
        <f t="shared" ref="J135" si="30">I135/H135</f>
        <v>0.97468354430379744</v>
      </c>
      <c r="K135" s="114">
        <f>J135</f>
        <v>0.97468354430379744</v>
      </c>
      <c r="L135" s="1"/>
      <c r="M135" s="107" t="s">
        <v>51</v>
      </c>
      <c r="N135" s="107" t="s">
        <v>53</v>
      </c>
    </row>
    <row r="136" spans="1:14" ht="21" customHeight="1" x14ac:dyDescent="0.25">
      <c r="A136" s="135" t="s">
        <v>167</v>
      </c>
      <c r="B136" s="122" t="s">
        <v>153</v>
      </c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</row>
    <row r="137" spans="1:14" ht="68.25" customHeight="1" x14ac:dyDescent="0.25">
      <c r="A137" s="136"/>
      <c r="B137" s="107" t="s">
        <v>148</v>
      </c>
      <c r="C137" s="107" t="s">
        <v>114</v>
      </c>
      <c r="D137" s="107" t="s">
        <v>9</v>
      </c>
      <c r="E137" s="107" t="s">
        <v>10</v>
      </c>
      <c r="F137" s="107" t="s">
        <v>32</v>
      </c>
      <c r="G137" s="107" t="s">
        <v>16</v>
      </c>
      <c r="H137" s="107">
        <v>169</v>
      </c>
      <c r="I137" s="107">
        <v>169</v>
      </c>
      <c r="J137" s="66">
        <f>I137/H137</f>
        <v>1</v>
      </c>
      <c r="K137" s="66">
        <f>J137</f>
        <v>1</v>
      </c>
      <c r="L137" s="107"/>
      <c r="M137" s="107" t="s">
        <v>51</v>
      </c>
      <c r="N137" s="107" t="s">
        <v>34</v>
      </c>
    </row>
    <row r="138" spans="1:14" ht="68.25" customHeight="1" x14ac:dyDescent="0.25">
      <c r="A138" s="136"/>
      <c r="B138" s="107" t="s">
        <v>143</v>
      </c>
      <c r="C138" s="107" t="s">
        <v>114</v>
      </c>
      <c r="D138" s="107" t="s">
        <v>9</v>
      </c>
      <c r="E138" s="107" t="s">
        <v>10</v>
      </c>
      <c r="F138" s="107" t="s">
        <v>32</v>
      </c>
      <c r="G138" s="107" t="s">
        <v>16</v>
      </c>
      <c r="H138" s="107">
        <v>0.5</v>
      </c>
      <c r="I138" s="107">
        <v>0.5</v>
      </c>
      <c r="J138" s="66">
        <f>I138/H138</f>
        <v>1</v>
      </c>
      <c r="K138" s="66">
        <f>J138</f>
        <v>1</v>
      </c>
      <c r="L138" s="107"/>
      <c r="M138" s="107" t="s">
        <v>51</v>
      </c>
      <c r="N138" s="107" t="s">
        <v>34</v>
      </c>
    </row>
    <row r="139" spans="1:14" ht="48.75" customHeight="1" x14ac:dyDescent="0.25">
      <c r="A139" s="136"/>
      <c r="B139" s="107" t="s">
        <v>144</v>
      </c>
      <c r="C139" s="107" t="s">
        <v>114</v>
      </c>
      <c r="D139" s="107" t="s">
        <v>9</v>
      </c>
      <c r="E139" s="107" t="s">
        <v>10</v>
      </c>
      <c r="F139" s="107" t="s">
        <v>32</v>
      </c>
      <c r="G139" s="107" t="s">
        <v>16</v>
      </c>
      <c r="H139" s="107">
        <v>5</v>
      </c>
      <c r="I139" s="107">
        <v>5</v>
      </c>
      <c r="J139" s="66">
        <f t="shared" ref="J139" si="31">I139/H139</f>
        <v>1</v>
      </c>
      <c r="K139" s="66">
        <f>J139</f>
        <v>1</v>
      </c>
      <c r="L139" s="107"/>
      <c r="M139" s="107" t="s">
        <v>51</v>
      </c>
      <c r="N139" s="107" t="s">
        <v>34</v>
      </c>
    </row>
    <row r="140" spans="1:14" ht="50.25" customHeight="1" x14ac:dyDescent="0.25">
      <c r="A140" s="136"/>
      <c r="B140" s="107" t="s">
        <v>271</v>
      </c>
      <c r="C140" s="107" t="s">
        <v>114</v>
      </c>
      <c r="D140" s="107" t="s">
        <v>9</v>
      </c>
      <c r="E140" s="107" t="s">
        <v>10</v>
      </c>
      <c r="F140" s="107" t="s">
        <v>32</v>
      </c>
      <c r="G140" s="107" t="s">
        <v>16</v>
      </c>
      <c r="H140" s="107">
        <v>9.25</v>
      </c>
      <c r="I140" s="107">
        <v>9.25</v>
      </c>
      <c r="J140" s="66">
        <f>I140/H140</f>
        <v>1</v>
      </c>
      <c r="K140" s="66">
        <f>J140</f>
        <v>1</v>
      </c>
      <c r="L140" s="107"/>
      <c r="M140" s="107" t="s">
        <v>51</v>
      </c>
      <c r="N140" s="107" t="s">
        <v>34</v>
      </c>
    </row>
    <row r="141" spans="1:14" ht="18" customHeight="1" x14ac:dyDescent="0.25">
      <c r="A141" s="136"/>
      <c r="B141" s="117" t="s">
        <v>154</v>
      </c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</row>
    <row r="142" spans="1:14" ht="126.75" customHeight="1" x14ac:dyDescent="0.25">
      <c r="A142" s="136"/>
      <c r="B142" s="107" t="s">
        <v>162</v>
      </c>
      <c r="C142" s="107" t="s">
        <v>113</v>
      </c>
      <c r="D142" s="107" t="s">
        <v>9</v>
      </c>
      <c r="E142" s="107" t="s">
        <v>10</v>
      </c>
      <c r="F142" s="107" t="s">
        <v>52</v>
      </c>
      <c r="G142" s="107" t="s">
        <v>16</v>
      </c>
      <c r="H142" s="107">
        <v>51.75</v>
      </c>
      <c r="I142" s="107">
        <v>52</v>
      </c>
      <c r="J142" s="66">
        <f>I142/H142</f>
        <v>1.0048309178743962</v>
      </c>
      <c r="K142" s="66">
        <f>J142</f>
        <v>1.0048309178743962</v>
      </c>
      <c r="L142" s="107"/>
      <c r="M142" s="107" t="s">
        <v>51</v>
      </c>
      <c r="N142" s="107" t="s">
        <v>34</v>
      </c>
    </row>
    <row r="143" spans="1:14" ht="90" customHeight="1" x14ac:dyDescent="0.25">
      <c r="A143" s="136"/>
      <c r="B143" s="107" t="s">
        <v>168</v>
      </c>
      <c r="C143" s="107" t="s">
        <v>113</v>
      </c>
      <c r="D143" s="107" t="s">
        <v>9</v>
      </c>
      <c r="E143" s="107" t="s">
        <v>10</v>
      </c>
      <c r="F143" s="107" t="s">
        <v>52</v>
      </c>
      <c r="G143" s="107" t="s">
        <v>16</v>
      </c>
      <c r="H143" s="107">
        <v>28.5</v>
      </c>
      <c r="I143" s="107">
        <v>28.5</v>
      </c>
      <c r="J143" s="66">
        <f t="shared" ref="J143" si="32">I143/H143</f>
        <v>1</v>
      </c>
      <c r="K143" s="66">
        <f>J143</f>
        <v>1</v>
      </c>
      <c r="L143" s="107"/>
      <c r="M143" s="107" t="s">
        <v>51</v>
      </c>
      <c r="N143" s="107" t="s">
        <v>34</v>
      </c>
    </row>
    <row r="144" spans="1:14" ht="65.25" customHeight="1" x14ac:dyDescent="0.25">
      <c r="A144" s="136"/>
      <c r="B144" s="107" t="s">
        <v>151</v>
      </c>
      <c r="C144" s="107" t="s">
        <v>113</v>
      </c>
      <c r="D144" s="107" t="s">
        <v>9</v>
      </c>
      <c r="E144" s="107" t="s">
        <v>10</v>
      </c>
      <c r="F144" s="107" t="s">
        <v>52</v>
      </c>
      <c r="G144" s="107" t="s">
        <v>16</v>
      </c>
      <c r="H144" s="107">
        <v>5</v>
      </c>
      <c r="I144" s="107">
        <v>5</v>
      </c>
      <c r="J144" s="66">
        <f>I144/H144</f>
        <v>1</v>
      </c>
      <c r="K144" s="66">
        <f>J144</f>
        <v>1</v>
      </c>
      <c r="L144" s="107"/>
      <c r="M144" s="107" t="s">
        <v>51</v>
      </c>
      <c r="N144" s="107" t="s">
        <v>34</v>
      </c>
    </row>
    <row r="145" spans="1:14" ht="126" customHeight="1" x14ac:dyDescent="0.25">
      <c r="A145" s="136"/>
      <c r="B145" s="107" t="s">
        <v>158</v>
      </c>
      <c r="C145" s="5" t="s">
        <v>113</v>
      </c>
      <c r="D145" s="109" t="s">
        <v>9</v>
      </c>
      <c r="E145" s="107" t="s">
        <v>10</v>
      </c>
      <c r="F145" s="107" t="s">
        <v>52</v>
      </c>
      <c r="G145" s="107" t="s">
        <v>16</v>
      </c>
      <c r="H145" s="107">
        <v>98.5</v>
      </c>
      <c r="I145" s="107">
        <v>98.5</v>
      </c>
      <c r="J145" s="66">
        <f t="shared" ref="J145" si="33">I145/H145</f>
        <v>1</v>
      </c>
      <c r="K145" s="66">
        <f>J145</f>
        <v>1</v>
      </c>
      <c r="L145" s="107"/>
      <c r="M145" s="107" t="s">
        <v>51</v>
      </c>
      <c r="N145" s="107" t="s">
        <v>34</v>
      </c>
    </row>
    <row r="146" spans="1:14" ht="15" customHeight="1" x14ac:dyDescent="0.25">
      <c r="A146" s="136"/>
      <c r="B146" s="139" t="s">
        <v>334</v>
      </c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</row>
    <row r="147" spans="1:14" ht="15" customHeight="1" x14ac:dyDescent="0.25">
      <c r="A147" s="136"/>
      <c r="B147" s="139" t="s">
        <v>97</v>
      </c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</row>
    <row r="148" spans="1:14" ht="51.75" customHeight="1" x14ac:dyDescent="0.25">
      <c r="A148" s="136"/>
      <c r="B148" s="117" t="s">
        <v>331</v>
      </c>
      <c r="C148" s="107" t="s">
        <v>113</v>
      </c>
      <c r="D148" s="117" t="s">
        <v>9</v>
      </c>
      <c r="E148" s="107" t="s">
        <v>10</v>
      </c>
      <c r="F148" s="107" t="s">
        <v>327</v>
      </c>
      <c r="G148" s="107" t="s">
        <v>46</v>
      </c>
      <c r="H148" s="107">
        <v>1080</v>
      </c>
      <c r="I148" s="107">
        <v>1080</v>
      </c>
      <c r="J148" s="66">
        <f>I148/H148</f>
        <v>1</v>
      </c>
      <c r="K148" s="118">
        <f>(J148+J149)/2</f>
        <v>1</v>
      </c>
      <c r="L148" s="107"/>
      <c r="M148" s="107" t="s">
        <v>29</v>
      </c>
      <c r="N148" s="117" t="s">
        <v>34</v>
      </c>
    </row>
    <row r="149" spans="1:14" ht="261.75" customHeight="1" x14ac:dyDescent="0.25">
      <c r="A149" s="137"/>
      <c r="B149" s="117"/>
      <c r="C149" s="107"/>
      <c r="D149" s="117"/>
      <c r="E149" s="107" t="s">
        <v>10</v>
      </c>
      <c r="F149" s="107" t="s">
        <v>52</v>
      </c>
      <c r="G149" s="107" t="s">
        <v>16</v>
      </c>
      <c r="H149" s="107">
        <v>15</v>
      </c>
      <c r="I149" s="107">
        <v>15</v>
      </c>
      <c r="J149" s="66">
        <f>I149/H149</f>
        <v>1</v>
      </c>
      <c r="K149" s="118"/>
      <c r="L149" s="107" t="s">
        <v>65</v>
      </c>
      <c r="M149" s="107" t="s">
        <v>326</v>
      </c>
      <c r="N149" s="117"/>
    </row>
    <row r="150" spans="1:14" ht="15" customHeight="1" x14ac:dyDescent="0.25">
      <c r="A150" s="135" t="s">
        <v>169</v>
      </c>
      <c r="B150" s="122" t="s">
        <v>153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</row>
    <row r="151" spans="1:14" ht="48.75" customHeight="1" x14ac:dyDescent="0.25">
      <c r="A151" s="136"/>
      <c r="B151" s="107" t="s">
        <v>148</v>
      </c>
      <c r="C151" s="107" t="s">
        <v>114</v>
      </c>
      <c r="D151" s="107" t="s">
        <v>9</v>
      </c>
      <c r="E151" s="107" t="s">
        <v>10</v>
      </c>
      <c r="F151" s="107" t="s">
        <v>32</v>
      </c>
      <c r="G151" s="107" t="s">
        <v>16</v>
      </c>
      <c r="H151" s="107">
        <v>111.25</v>
      </c>
      <c r="I151" s="107">
        <v>111.5</v>
      </c>
      <c r="J151" s="66">
        <f>I151/H151</f>
        <v>1.002247191011236</v>
      </c>
      <c r="K151" s="66">
        <f>J151</f>
        <v>1.002247191011236</v>
      </c>
      <c r="L151" s="1"/>
      <c r="M151" s="107" t="s">
        <v>51</v>
      </c>
      <c r="N151" s="107" t="s">
        <v>34</v>
      </c>
    </row>
    <row r="152" spans="1:14" ht="51" customHeight="1" x14ac:dyDescent="0.25">
      <c r="A152" s="136"/>
      <c r="B152" s="107" t="s">
        <v>328</v>
      </c>
      <c r="C152" s="107" t="s">
        <v>114</v>
      </c>
      <c r="D152" s="107" t="s">
        <v>9</v>
      </c>
      <c r="E152" s="107" t="s">
        <v>10</v>
      </c>
      <c r="F152" s="107" t="s">
        <v>32</v>
      </c>
      <c r="G152" s="107" t="s">
        <v>16</v>
      </c>
      <c r="H152" s="107">
        <v>2</v>
      </c>
      <c r="I152" s="107">
        <v>2</v>
      </c>
      <c r="J152" s="66">
        <f>I152/H152</f>
        <v>1</v>
      </c>
      <c r="K152" s="66">
        <f>J152</f>
        <v>1</v>
      </c>
      <c r="L152" s="1"/>
      <c r="M152" s="107" t="s">
        <v>51</v>
      </c>
      <c r="N152" s="107" t="s">
        <v>34</v>
      </c>
    </row>
    <row r="153" spans="1:14" ht="50.25" customHeight="1" x14ac:dyDescent="0.25">
      <c r="A153" s="136"/>
      <c r="B153" s="107" t="s">
        <v>144</v>
      </c>
      <c r="C153" s="107" t="s">
        <v>114</v>
      </c>
      <c r="D153" s="107" t="s">
        <v>9</v>
      </c>
      <c r="E153" s="107" t="s">
        <v>10</v>
      </c>
      <c r="F153" s="107" t="s">
        <v>32</v>
      </c>
      <c r="G153" s="107" t="s">
        <v>16</v>
      </c>
      <c r="H153" s="107">
        <v>0.75</v>
      </c>
      <c r="I153" s="107">
        <v>0.75</v>
      </c>
      <c r="J153" s="66">
        <f>I153/H153</f>
        <v>1</v>
      </c>
      <c r="K153" s="66">
        <f>J153</f>
        <v>1</v>
      </c>
      <c r="L153" s="1"/>
      <c r="M153" s="107" t="s">
        <v>51</v>
      </c>
      <c r="N153" s="107" t="s">
        <v>34</v>
      </c>
    </row>
    <row r="154" spans="1:14" ht="55.5" customHeight="1" x14ac:dyDescent="0.25">
      <c r="A154" s="136"/>
      <c r="B154" s="107" t="s">
        <v>271</v>
      </c>
      <c r="C154" s="107" t="s">
        <v>114</v>
      </c>
      <c r="D154" s="107" t="s">
        <v>9</v>
      </c>
      <c r="E154" s="107" t="s">
        <v>10</v>
      </c>
      <c r="F154" s="107" t="s">
        <v>32</v>
      </c>
      <c r="G154" s="107" t="s">
        <v>16</v>
      </c>
      <c r="H154" s="107">
        <v>2.75</v>
      </c>
      <c r="I154" s="107">
        <v>2.75</v>
      </c>
      <c r="J154" s="66">
        <f>I154/H154</f>
        <v>1</v>
      </c>
      <c r="K154" s="66">
        <f>J154</f>
        <v>1</v>
      </c>
      <c r="L154" s="1"/>
      <c r="M154" s="107" t="s">
        <v>51</v>
      </c>
      <c r="N154" s="107" t="s">
        <v>34</v>
      </c>
    </row>
    <row r="155" spans="1:14" ht="15" customHeight="1" x14ac:dyDescent="0.25">
      <c r="A155" s="136"/>
      <c r="B155" s="117" t="s">
        <v>149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</row>
    <row r="156" spans="1:14" ht="128.25" customHeight="1" x14ac:dyDescent="0.25">
      <c r="A156" s="136"/>
      <c r="B156" s="107" t="s">
        <v>152</v>
      </c>
      <c r="C156" s="107" t="s">
        <v>113</v>
      </c>
      <c r="D156" s="107" t="s">
        <v>9</v>
      </c>
      <c r="E156" s="107" t="s">
        <v>10</v>
      </c>
      <c r="F156" s="107" t="s">
        <v>52</v>
      </c>
      <c r="G156" s="107" t="s">
        <v>16</v>
      </c>
      <c r="H156" s="107">
        <v>35.25</v>
      </c>
      <c r="I156" s="107">
        <v>35.5</v>
      </c>
      <c r="J156" s="66">
        <f>I156/H156</f>
        <v>1.0070921985815602</v>
      </c>
      <c r="K156" s="66">
        <f>J156</f>
        <v>1.0070921985815602</v>
      </c>
      <c r="L156" s="107"/>
      <c r="M156" s="107" t="s">
        <v>51</v>
      </c>
      <c r="N156" s="107" t="s">
        <v>34</v>
      </c>
    </row>
    <row r="157" spans="1:14" ht="90" customHeight="1" x14ac:dyDescent="0.25">
      <c r="A157" s="136"/>
      <c r="B157" s="107" t="s">
        <v>139</v>
      </c>
      <c r="C157" s="107" t="s">
        <v>113</v>
      </c>
      <c r="D157" s="107" t="s">
        <v>9</v>
      </c>
      <c r="E157" s="107" t="s">
        <v>10</v>
      </c>
      <c r="F157" s="107" t="s">
        <v>52</v>
      </c>
      <c r="G157" s="107" t="s">
        <v>16</v>
      </c>
      <c r="H157" s="107">
        <v>21.25</v>
      </c>
      <c r="I157" s="107">
        <v>21</v>
      </c>
      <c r="J157" s="66">
        <f>I157/H157</f>
        <v>0.9882352941176471</v>
      </c>
      <c r="K157" s="66">
        <f>J157</f>
        <v>0.9882352941176471</v>
      </c>
      <c r="L157" s="107"/>
      <c r="M157" s="107" t="s">
        <v>51</v>
      </c>
      <c r="N157" s="107" t="s">
        <v>53</v>
      </c>
    </row>
    <row r="158" spans="1:14" ht="64.5" customHeight="1" x14ac:dyDescent="0.25">
      <c r="A158" s="136"/>
      <c r="B158" s="107" t="s">
        <v>135</v>
      </c>
      <c r="C158" s="107" t="s">
        <v>113</v>
      </c>
      <c r="D158" s="107" t="s">
        <v>9</v>
      </c>
      <c r="E158" s="107" t="s">
        <v>10</v>
      </c>
      <c r="F158" s="107" t="s">
        <v>52</v>
      </c>
      <c r="G158" s="107" t="s">
        <v>16</v>
      </c>
      <c r="H158" s="107">
        <v>0.75</v>
      </c>
      <c r="I158" s="107">
        <v>0.75</v>
      </c>
      <c r="J158" s="66">
        <f>I158/H158</f>
        <v>1</v>
      </c>
      <c r="K158" s="66">
        <f>J158</f>
        <v>1</v>
      </c>
      <c r="L158" s="107"/>
      <c r="M158" s="107" t="s">
        <v>51</v>
      </c>
      <c r="N158" s="107" t="s">
        <v>34</v>
      </c>
    </row>
    <row r="159" spans="1:14" ht="129.75" customHeight="1" x14ac:dyDescent="0.25">
      <c r="A159" s="136"/>
      <c r="B159" s="107" t="s">
        <v>158</v>
      </c>
      <c r="C159" s="107" t="s">
        <v>113</v>
      </c>
      <c r="D159" s="107" t="s">
        <v>9</v>
      </c>
      <c r="E159" s="107" t="s">
        <v>10</v>
      </c>
      <c r="F159" s="107" t="s">
        <v>52</v>
      </c>
      <c r="G159" s="107" t="s">
        <v>16</v>
      </c>
      <c r="H159" s="107">
        <v>59.5</v>
      </c>
      <c r="I159" s="107">
        <v>59.75</v>
      </c>
      <c r="J159" s="66">
        <f t="shared" ref="J159" si="34">I159/H159</f>
        <v>1.0042016806722689</v>
      </c>
      <c r="K159" s="66">
        <f>J159</f>
        <v>1.0042016806722689</v>
      </c>
      <c r="L159" s="107"/>
      <c r="M159" s="107" t="s">
        <v>51</v>
      </c>
      <c r="N159" s="107" t="s">
        <v>34</v>
      </c>
    </row>
    <row r="160" spans="1:14" ht="19.5" customHeight="1" x14ac:dyDescent="0.25">
      <c r="A160" s="135" t="s">
        <v>170</v>
      </c>
      <c r="B160" s="122" t="s">
        <v>131</v>
      </c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</row>
    <row r="161" spans="1:14" ht="48" customHeight="1" x14ac:dyDescent="0.25">
      <c r="A161" s="136"/>
      <c r="B161" s="107" t="s">
        <v>148</v>
      </c>
      <c r="C161" s="107" t="s">
        <v>114</v>
      </c>
      <c r="D161" s="109" t="s">
        <v>9</v>
      </c>
      <c r="E161" s="107" t="s">
        <v>10</v>
      </c>
      <c r="F161" s="107" t="s">
        <v>32</v>
      </c>
      <c r="G161" s="107" t="s">
        <v>16</v>
      </c>
      <c r="H161" s="107">
        <v>129.75</v>
      </c>
      <c r="I161" s="107">
        <v>127.25</v>
      </c>
      <c r="J161" s="66">
        <f>I161/H161</f>
        <v>0.98073217726396922</v>
      </c>
      <c r="K161" s="66">
        <f>J161</f>
        <v>0.98073217726396922</v>
      </c>
      <c r="L161" s="107"/>
      <c r="M161" s="107" t="s">
        <v>51</v>
      </c>
      <c r="N161" s="107" t="s">
        <v>53</v>
      </c>
    </row>
    <row r="162" spans="1:14" ht="49.5" customHeight="1" x14ac:dyDescent="0.25">
      <c r="A162" s="136"/>
      <c r="B162" s="107" t="s">
        <v>143</v>
      </c>
      <c r="C162" s="107" t="s">
        <v>114</v>
      </c>
      <c r="D162" s="107" t="s">
        <v>9</v>
      </c>
      <c r="E162" s="107" t="s">
        <v>10</v>
      </c>
      <c r="F162" s="107" t="s">
        <v>32</v>
      </c>
      <c r="G162" s="107" t="s">
        <v>16</v>
      </c>
      <c r="H162" s="107">
        <v>1.5</v>
      </c>
      <c r="I162" s="107">
        <v>1.5</v>
      </c>
      <c r="J162" s="66">
        <f>I162/H162</f>
        <v>1</v>
      </c>
      <c r="K162" s="66">
        <f>J162</f>
        <v>1</v>
      </c>
      <c r="L162" s="107"/>
      <c r="M162" s="107" t="s">
        <v>51</v>
      </c>
      <c r="N162" s="107" t="s">
        <v>34</v>
      </c>
    </row>
    <row r="163" spans="1:14" ht="47.25" customHeight="1" x14ac:dyDescent="0.25">
      <c r="A163" s="136"/>
      <c r="B163" s="107" t="s">
        <v>271</v>
      </c>
      <c r="C163" s="107" t="s">
        <v>114</v>
      </c>
      <c r="D163" s="107" t="s">
        <v>9</v>
      </c>
      <c r="E163" s="107" t="s">
        <v>10</v>
      </c>
      <c r="F163" s="107" t="s">
        <v>32</v>
      </c>
      <c r="G163" s="107" t="s">
        <v>16</v>
      </c>
      <c r="H163" s="107">
        <v>5.75</v>
      </c>
      <c r="I163" s="107">
        <v>7.75</v>
      </c>
      <c r="J163" s="66">
        <v>1.1000000000000001</v>
      </c>
      <c r="K163" s="66">
        <f>J163</f>
        <v>1.1000000000000001</v>
      </c>
      <c r="L163" s="107"/>
      <c r="M163" s="107" t="s">
        <v>51</v>
      </c>
      <c r="N163" s="107" t="s">
        <v>34</v>
      </c>
    </row>
    <row r="164" spans="1:14" ht="15.75" customHeight="1" x14ac:dyDescent="0.25">
      <c r="A164" s="136"/>
      <c r="B164" s="138" t="s">
        <v>154</v>
      </c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</row>
    <row r="165" spans="1:14" ht="129.75" customHeight="1" x14ac:dyDescent="0.25">
      <c r="A165" s="136"/>
      <c r="B165" s="107" t="s">
        <v>171</v>
      </c>
      <c r="C165" s="107" t="s">
        <v>259</v>
      </c>
      <c r="D165" s="107" t="s">
        <v>9</v>
      </c>
      <c r="E165" s="107" t="s">
        <v>10</v>
      </c>
      <c r="F165" s="107" t="s">
        <v>52</v>
      </c>
      <c r="G165" s="107" t="s">
        <v>16</v>
      </c>
      <c r="H165" s="111">
        <v>11</v>
      </c>
      <c r="I165" s="111">
        <v>10.75</v>
      </c>
      <c r="J165" s="67">
        <f t="shared" ref="J165:J166" si="35">I165/H165</f>
        <v>0.97727272727272729</v>
      </c>
      <c r="K165" s="67">
        <f>J165</f>
        <v>0.97727272727272729</v>
      </c>
      <c r="L165" s="107"/>
      <c r="M165" s="107" t="s">
        <v>51</v>
      </c>
      <c r="N165" s="107" t="s">
        <v>53</v>
      </c>
    </row>
    <row r="166" spans="1:14" ht="96" customHeight="1" x14ac:dyDescent="0.25">
      <c r="A166" s="136"/>
      <c r="B166" s="166" t="s">
        <v>139</v>
      </c>
      <c r="C166" s="5" t="s">
        <v>113</v>
      </c>
      <c r="D166" s="109" t="s">
        <v>9</v>
      </c>
      <c r="E166" s="107" t="s">
        <v>10</v>
      </c>
      <c r="F166" s="107" t="s">
        <v>52</v>
      </c>
      <c r="G166" s="107" t="s">
        <v>16</v>
      </c>
      <c r="H166" s="111">
        <v>11.75</v>
      </c>
      <c r="I166" s="111">
        <v>11.75</v>
      </c>
      <c r="J166" s="67">
        <f t="shared" si="35"/>
        <v>1</v>
      </c>
      <c r="K166" s="67">
        <f>J166</f>
        <v>1</v>
      </c>
      <c r="L166" s="107"/>
      <c r="M166" s="107" t="s">
        <v>51</v>
      </c>
      <c r="N166" s="107" t="s">
        <v>34</v>
      </c>
    </row>
    <row r="167" spans="1:14" ht="129.75" customHeight="1" x14ac:dyDescent="0.25">
      <c r="A167" s="136"/>
      <c r="B167" s="107" t="s">
        <v>172</v>
      </c>
      <c r="C167" s="107" t="s">
        <v>113</v>
      </c>
      <c r="D167" s="107" t="s">
        <v>9</v>
      </c>
      <c r="E167" s="107" t="s">
        <v>10</v>
      </c>
      <c r="F167" s="107" t="s">
        <v>52</v>
      </c>
      <c r="G167" s="107" t="s">
        <v>16</v>
      </c>
      <c r="H167" s="107">
        <v>114.25</v>
      </c>
      <c r="I167" s="107">
        <v>114</v>
      </c>
      <c r="J167" s="66">
        <f>I167/H167</f>
        <v>0.99781181619256021</v>
      </c>
      <c r="K167" s="110">
        <f>J167</f>
        <v>0.99781181619256021</v>
      </c>
      <c r="L167" s="107"/>
      <c r="M167" s="107" t="s">
        <v>51</v>
      </c>
      <c r="N167" s="107" t="s">
        <v>53</v>
      </c>
    </row>
    <row r="168" spans="1:14" ht="17.25" customHeight="1" x14ac:dyDescent="0.25">
      <c r="A168" s="135" t="s">
        <v>173</v>
      </c>
      <c r="B168" s="122" t="s">
        <v>153</v>
      </c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</row>
    <row r="169" spans="1:14" ht="51" customHeight="1" x14ac:dyDescent="0.25">
      <c r="A169" s="136"/>
      <c r="B169" s="107" t="s">
        <v>148</v>
      </c>
      <c r="C169" s="107" t="s">
        <v>114</v>
      </c>
      <c r="D169" s="107" t="s">
        <v>9</v>
      </c>
      <c r="E169" s="107" t="s">
        <v>10</v>
      </c>
      <c r="F169" s="107" t="s">
        <v>32</v>
      </c>
      <c r="G169" s="107" t="s">
        <v>16</v>
      </c>
      <c r="H169" s="111">
        <v>191.5</v>
      </c>
      <c r="I169" s="111">
        <v>191.25</v>
      </c>
      <c r="J169" s="67">
        <f>I169/H169</f>
        <v>0.99869451697127942</v>
      </c>
      <c r="K169" s="67">
        <f>J169</f>
        <v>0.99869451697127942</v>
      </c>
      <c r="L169" s="107"/>
      <c r="M169" s="107" t="s">
        <v>51</v>
      </c>
      <c r="N169" s="107" t="s">
        <v>38</v>
      </c>
    </row>
    <row r="170" spans="1:14" ht="48" customHeight="1" x14ac:dyDescent="0.25">
      <c r="A170" s="136"/>
      <c r="B170" s="107" t="s">
        <v>143</v>
      </c>
      <c r="C170" s="107" t="s">
        <v>114</v>
      </c>
      <c r="D170" s="107" t="s">
        <v>9</v>
      </c>
      <c r="E170" s="107" t="s">
        <v>10</v>
      </c>
      <c r="F170" s="107" t="s">
        <v>32</v>
      </c>
      <c r="G170" s="107" t="s">
        <v>16</v>
      </c>
      <c r="H170" s="107">
        <v>2.25</v>
      </c>
      <c r="I170" s="107">
        <v>2.25</v>
      </c>
      <c r="J170" s="66">
        <f t="shared" ref="J170:J171" si="36">I170/H170</f>
        <v>1</v>
      </c>
      <c r="K170" s="66">
        <f>J170</f>
        <v>1</v>
      </c>
      <c r="L170" s="107"/>
      <c r="M170" s="107" t="s">
        <v>51</v>
      </c>
      <c r="N170" s="107" t="s">
        <v>34</v>
      </c>
    </row>
    <row r="171" spans="1:14" ht="51" customHeight="1" x14ac:dyDescent="0.25">
      <c r="A171" s="136"/>
      <c r="B171" s="107" t="s">
        <v>144</v>
      </c>
      <c r="C171" s="107" t="s">
        <v>114</v>
      </c>
      <c r="D171" s="107" t="s">
        <v>9</v>
      </c>
      <c r="E171" s="107" t="s">
        <v>10</v>
      </c>
      <c r="F171" s="107" t="s">
        <v>32</v>
      </c>
      <c r="G171" s="107" t="s">
        <v>16</v>
      </c>
      <c r="H171" s="107">
        <v>8</v>
      </c>
      <c r="I171" s="107">
        <v>8</v>
      </c>
      <c r="J171" s="66">
        <f t="shared" si="36"/>
        <v>1</v>
      </c>
      <c r="K171" s="66">
        <f>J171</f>
        <v>1</v>
      </c>
      <c r="L171" s="107"/>
      <c r="M171" s="107" t="s">
        <v>51</v>
      </c>
      <c r="N171" s="107" t="s">
        <v>34</v>
      </c>
    </row>
    <row r="172" spans="1:14" ht="56.25" customHeight="1" x14ac:dyDescent="0.25">
      <c r="A172" s="136"/>
      <c r="B172" s="111" t="s">
        <v>271</v>
      </c>
      <c r="C172" s="111" t="s">
        <v>114</v>
      </c>
      <c r="D172" s="111" t="s">
        <v>9</v>
      </c>
      <c r="E172" s="111" t="s">
        <v>10</v>
      </c>
      <c r="F172" s="107" t="s">
        <v>32</v>
      </c>
      <c r="G172" s="107" t="s">
        <v>16</v>
      </c>
      <c r="H172" s="111">
        <v>8</v>
      </c>
      <c r="I172" s="111">
        <v>8</v>
      </c>
      <c r="J172" s="67">
        <f>I172/H172</f>
        <v>1</v>
      </c>
      <c r="K172" s="67">
        <f>J172</f>
        <v>1</v>
      </c>
      <c r="L172" s="111"/>
      <c r="M172" s="107" t="s">
        <v>51</v>
      </c>
      <c r="N172" s="107" t="s">
        <v>34</v>
      </c>
    </row>
    <row r="173" spans="1:14" ht="15" customHeight="1" x14ac:dyDescent="0.25">
      <c r="A173" s="136"/>
      <c r="B173" s="139" t="s">
        <v>140</v>
      </c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</row>
    <row r="174" spans="1:14" ht="129" customHeight="1" x14ac:dyDescent="0.25">
      <c r="A174" s="136"/>
      <c r="B174" s="111" t="s">
        <v>162</v>
      </c>
      <c r="C174" s="111" t="s">
        <v>113</v>
      </c>
      <c r="D174" s="111" t="s">
        <v>9</v>
      </c>
      <c r="E174" s="111" t="s">
        <v>10</v>
      </c>
      <c r="F174" s="111" t="s">
        <v>52</v>
      </c>
      <c r="G174" s="111" t="s">
        <v>16</v>
      </c>
      <c r="H174" s="111">
        <v>44.25</v>
      </c>
      <c r="I174" s="111">
        <v>43.75</v>
      </c>
      <c r="J174" s="67">
        <f t="shared" ref="J174" si="37">I174/H174</f>
        <v>0.98870056497175141</v>
      </c>
      <c r="K174" s="114">
        <f>J174</f>
        <v>0.98870056497175141</v>
      </c>
      <c r="L174" s="111"/>
      <c r="M174" s="111" t="s">
        <v>51</v>
      </c>
      <c r="N174" s="111" t="s">
        <v>38</v>
      </c>
    </row>
    <row r="175" spans="1:14" ht="90.75" customHeight="1" x14ac:dyDescent="0.25">
      <c r="A175" s="136"/>
      <c r="B175" s="111" t="s">
        <v>139</v>
      </c>
      <c r="C175" s="111" t="s">
        <v>113</v>
      </c>
      <c r="D175" s="111" t="s">
        <v>9</v>
      </c>
      <c r="E175" s="111" t="s">
        <v>10</v>
      </c>
      <c r="F175" s="111" t="s">
        <v>52</v>
      </c>
      <c r="G175" s="111" t="s">
        <v>16</v>
      </c>
      <c r="H175" s="111">
        <v>4.5</v>
      </c>
      <c r="I175" s="111">
        <v>5</v>
      </c>
      <c r="J175" s="67">
        <v>1.1000000000000001</v>
      </c>
      <c r="K175" s="114">
        <f>J175</f>
        <v>1.1000000000000001</v>
      </c>
      <c r="L175" s="111"/>
      <c r="M175" s="111" t="s">
        <v>51</v>
      </c>
      <c r="N175" s="111" t="s">
        <v>34</v>
      </c>
    </row>
    <row r="176" spans="1:14" ht="72" customHeight="1" x14ac:dyDescent="0.25">
      <c r="A176" s="136"/>
      <c r="B176" s="107" t="s">
        <v>151</v>
      </c>
      <c r="C176" s="107" t="s">
        <v>113</v>
      </c>
      <c r="D176" s="107" t="s">
        <v>9</v>
      </c>
      <c r="E176" s="107" t="s">
        <v>10</v>
      </c>
      <c r="F176" s="111" t="s">
        <v>52</v>
      </c>
      <c r="G176" s="111" t="s">
        <v>16</v>
      </c>
      <c r="H176" s="107">
        <v>8</v>
      </c>
      <c r="I176" s="107">
        <v>8</v>
      </c>
      <c r="J176" s="66">
        <f>I176/H176</f>
        <v>1</v>
      </c>
      <c r="K176" s="110">
        <f>J176</f>
        <v>1</v>
      </c>
      <c r="L176" s="107"/>
      <c r="M176" s="111" t="s">
        <v>51</v>
      </c>
      <c r="N176" s="111" t="s">
        <v>34</v>
      </c>
    </row>
    <row r="177" spans="1:14" ht="324" customHeight="1" x14ac:dyDescent="0.25">
      <c r="A177" s="136"/>
      <c r="B177" s="107" t="s">
        <v>158</v>
      </c>
      <c r="C177" s="107" t="s">
        <v>113</v>
      </c>
      <c r="D177" s="107" t="s">
        <v>9</v>
      </c>
      <c r="E177" s="107" t="s">
        <v>10</v>
      </c>
      <c r="F177" s="111" t="s">
        <v>52</v>
      </c>
      <c r="G177" s="111" t="s">
        <v>16</v>
      </c>
      <c r="H177" s="107">
        <v>153</v>
      </c>
      <c r="I177" s="107">
        <v>152.75</v>
      </c>
      <c r="J177" s="66">
        <f t="shared" ref="J177" si="38">I177/H177</f>
        <v>0.99836601307189543</v>
      </c>
      <c r="K177" s="110">
        <f>J177</f>
        <v>0.99836601307189543</v>
      </c>
      <c r="L177" s="107"/>
      <c r="M177" s="111" t="s">
        <v>51</v>
      </c>
      <c r="N177" s="111" t="s">
        <v>53</v>
      </c>
    </row>
    <row r="178" spans="1:14" ht="18" customHeight="1" x14ac:dyDescent="0.25">
      <c r="A178" s="141" t="s">
        <v>174</v>
      </c>
      <c r="B178" s="122" t="s">
        <v>153</v>
      </c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</row>
    <row r="179" spans="1:14" ht="48.75" customHeight="1" x14ac:dyDescent="0.25">
      <c r="A179" s="142"/>
      <c r="B179" s="107" t="s">
        <v>148</v>
      </c>
      <c r="C179" s="107" t="s">
        <v>114</v>
      </c>
      <c r="D179" s="107" t="s">
        <v>9</v>
      </c>
      <c r="E179" s="107" t="s">
        <v>10</v>
      </c>
      <c r="F179" s="107" t="s">
        <v>32</v>
      </c>
      <c r="G179" s="107" t="s">
        <v>16</v>
      </c>
      <c r="H179" s="107">
        <v>119</v>
      </c>
      <c r="I179" s="107">
        <v>120</v>
      </c>
      <c r="J179" s="66">
        <f>I179/H179</f>
        <v>1.0084033613445378</v>
      </c>
      <c r="K179" s="66">
        <f>J179</f>
        <v>1.0084033613445378</v>
      </c>
      <c r="L179" s="107"/>
      <c r="M179" s="107" t="s">
        <v>51</v>
      </c>
      <c r="N179" s="107" t="s">
        <v>34</v>
      </c>
    </row>
    <row r="180" spans="1:14" ht="48.75" customHeight="1" x14ac:dyDescent="0.25">
      <c r="A180" s="142"/>
      <c r="B180" s="107" t="s">
        <v>143</v>
      </c>
      <c r="C180" s="107" t="s">
        <v>114</v>
      </c>
      <c r="D180" s="107" t="s">
        <v>9</v>
      </c>
      <c r="E180" s="107" t="s">
        <v>10</v>
      </c>
      <c r="F180" s="107" t="s">
        <v>32</v>
      </c>
      <c r="G180" s="107" t="s">
        <v>16</v>
      </c>
      <c r="H180" s="107">
        <v>2.5</v>
      </c>
      <c r="I180" s="107">
        <v>2.5</v>
      </c>
      <c r="J180" s="66">
        <f>I180/H180</f>
        <v>1</v>
      </c>
      <c r="K180" s="66">
        <f>J180</f>
        <v>1</v>
      </c>
      <c r="L180" s="107"/>
      <c r="M180" s="107" t="s">
        <v>51</v>
      </c>
      <c r="N180" s="107" t="s">
        <v>34</v>
      </c>
    </row>
    <row r="181" spans="1:14" ht="45" x14ac:dyDescent="0.25">
      <c r="A181" s="142"/>
      <c r="B181" s="107" t="s">
        <v>144</v>
      </c>
      <c r="C181" s="107" t="s">
        <v>114</v>
      </c>
      <c r="D181" s="107" t="s">
        <v>9</v>
      </c>
      <c r="E181" s="107" t="s">
        <v>10</v>
      </c>
      <c r="F181" s="107" t="s">
        <v>32</v>
      </c>
      <c r="G181" s="107" t="s">
        <v>16</v>
      </c>
      <c r="H181" s="107">
        <v>1.25</v>
      </c>
      <c r="I181" s="107">
        <v>1.5</v>
      </c>
      <c r="J181" s="66">
        <v>1.1000000000000001</v>
      </c>
      <c r="K181" s="66">
        <f>J181</f>
        <v>1.1000000000000001</v>
      </c>
      <c r="L181" s="107"/>
      <c r="M181" s="107" t="s">
        <v>51</v>
      </c>
      <c r="N181" s="107" t="s">
        <v>34</v>
      </c>
    </row>
    <row r="182" spans="1:14" ht="49.5" customHeight="1" x14ac:dyDescent="0.25">
      <c r="A182" s="142"/>
      <c r="B182" s="107" t="s">
        <v>271</v>
      </c>
      <c r="C182" s="107" t="s">
        <v>114</v>
      </c>
      <c r="D182" s="107" t="s">
        <v>9</v>
      </c>
      <c r="E182" s="107" t="s">
        <v>10</v>
      </c>
      <c r="F182" s="107" t="s">
        <v>32</v>
      </c>
      <c r="G182" s="107" t="s">
        <v>16</v>
      </c>
      <c r="H182" s="107">
        <v>7.75</v>
      </c>
      <c r="I182" s="107">
        <v>8</v>
      </c>
      <c r="J182" s="66">
        <f>I182/H182</f>
        <v>1.032258064516129</v>
      </c>
      <c r="K182" s="66">
        <f>J182</f>
        <v>1.032258064516129</v>
      </c>
      <c r="L182" s="107"/>
      <c r="M182" s="107" t="s">
        <v>51</v>
      </c>
      <c r="N182" s="107" t="s">
        <v>34</v>
      </c>
    </row>
    <row r="183" spans="1:14" ht="15" customHeight="1" x14ac:dyDescent="0.25">
      <c r="A183" s="142"/>
      <c r="B183" s="122" t="s">
        <v>140</v>
      </c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</row>
    <row r="184" spans="1:14" ht="117.75" customHeight="1" x14ac:dyDescent="0.25">
      <c r="A184" s="142"/>
      <c r="B184" s="107" t="s">
        <v>349</v>
      </c>
      <c r="C184" s="107" t="s">
        <v>113</v>
      </c>
      <c r="D184" s="107" t="s">
        <v>9</v>
      </c>
      <c r="E184" s="107" t="s">
        <v>10</v>
      </c>
      <c r="F184" s="107" t="s">
        <v>52</v>
      </c>
      <c r="G184" s="107" t="s">
        <v>16</v>
      </c>
      <c r="H184" s="107">
        <v>18.5</v>
      </c>
      <c r="I184" s="107">
        <v>19</v>
      </c>
      <c r="J184" s="66">
        <f>I184/H184</f>
        <v>1.027027027027027</v>
      </c>
      <c r="K184" s="66">
        <f>J184</f>
        <v>1.027027027027027</v>
      </c>
      <c r="L184" s="107"/>
      <c r="M184" s="107" t="s">
        <v>51</v>
      </c>
      <c r="N184" s="107" t="s">
        <v>34</v>
      </c>
    </row>
    <row r="185" spans="1:14" ht="92.25" customHeight="1" x14ac:dyDescent="0.25">
      <c r="A185" s="142"/>
      <c r="B185" s="107" t="s">
        <v>247</v>
      </c>
      <c r="C185" s="107" t="s">
        <v>113</v>
      </c>
      <c r="D185" s="107" t="s">
        <v>9</v>
      </c>
      <c r="E185" s="107" t="s">
        <v>10</v>
      </c>
      <c r="F185" s="107" t="s">
        <v>52</v>
      </c>
      <c r="G185" s="107" t="s">
        <v>16</v>
      </c>
      <c r="H185" s="107">
        <v>20.75</v>
      </c>
      <c r="I185" s="107">
        <v>21</v>
      </c>
      <c r="J185" s="66">
        <f>I185/H185</f>
        <v>1.0120481927710843</v>
      </c>
      <c r="K185" s="110">
        <f>J185</f>
        <v>1.0120481927710843</v>
      </c>
      <c r="L185" s="107"/>
      <c r="M185" s="107" t="s">
        <v>51</v>
      </c>
      <c r="N185" s="107" t="s">
        <v>34</v>
      </c>
    </row>
    <row r="186" spans="1:14" ht="59.25" customHeight="1" x14ac:dyDescent="0.25">
      <c r="A186" s="142"/>
      <c r="B186" s="107" t="s">
        <v>248</v>
      </c>
      <c r="C186" s="107" t="s">
        <v>113</v>
      </c>
      <c r="D186" s="107" t="s">
        <v>9</v>
      </c>
      <c r="E186" s="107" t="s">
        <v>10</v>
      </c>
      <c r="F186" s="107" t="s">
        <v>52</v>
      </c>
      <c r="G186" s="107" t="s">
        <v>16</v>
      </c>
      <c r="H186" s="107">
        <v>1.25</v>
      </c>
      <c r="I186" s="107">
        <v>1.5</v>
      </c>
      <c r="J186" s="66">
        <v>1.1000000000000001</v>
      </c>
      <c r="K186" s="110">
        <f>J186</f>
        <v>1.1000000000000001</v>
      </c>
      <c r="L186" s="107"/>
      <c r="M186" s="107" t="s">
        <v>51</v>
      </c>
      <c r="N186" s="107" t="s">
        <v>34</v>
      </c>
    </row>
    <row r="187" spans="1:14" ht="126" customHeight="1" x14ac:dyDescent="0.25">
      <c r="A187" s="142"/>
      <c r="B187" s="107" t="s">
        <v>158</v>
      </c>
      <c r="C187" s="107" t="s">
        <v>113</v>
      </c>
      <c r="D187" s="107" t="s">
        <v>9</v>
      </c>
      <c r="E187" s="107" t="s">
        <v>10</v>
      </c>
      <c r="F187" s="107" t="s">
        <v>52</v>
      </c>
      <c r="G187" s="107" t="s">
        <v>16</v>
      </c>
      <c r="H187" s="107">
        <v>90</v>
      </c>
      <c r="I187" s="107">
        <v>90.5</v>
      </c>
      <c r="J187" s="66">
        <f>I187/H187</f>
        <v>1.0055555555555555</v>
      </c>
      <c r="K187" s="110">
        <f>J187</f>
        <v>1.0055555555555555</v>
      </c>
      <c r="L187" s="107"/>
      <c r="M187" s="107" t="s">
        <v>51</v>
      </c>
      <c r="N187" s="107" t="s">
        <v>34</v>
      </c>
    </row>
    <row r="188" spans="1:14" ht="15" customHeight="1" x14ac:dyDescent="0.25">
      <c r="A188" s="133" t="s">
        <v>239</v>
      </c>
      <c r="B188" s="139" t="s">
        <v>153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</row>
    <row r="189" spans="1:14" ht="53.25" customHeight="1" x14ac:dyDescent="0.25">
      <c r="A189" s="134"/>
      <c r="B189" s="107" t="s">
        <v>148</v>
      </c>
      <c r="C189" s="107" t="s">
        <v>114</v>
      </c>
      <c r="D189" s="107" t="s">
        <v>9</v>
      </c>
      <c r="E189" s="107" t="s">
        <v>10</v>
      </c>
      <c r="F189" s="107" t="s">
        <v>32</v>
      </c>
      <c r="G189" s="107" t="s">
        <v>16</v>
      </c>
      <c r="H189" s="107">
        <v>81.25</v>
      </c>
      <c r="I189" s="107">
        <v>81.25</v>
      </c>
      <c r="J189" s="66">
        <f>I189/H189</f>
        <v>1</v>
      </c>
      <c r="K189" s="66">
        <f>J189</f>
        <v>1</v>
      </c>
      <c r="L189" s="107"/>
      <c r="M189" s="107" t="s">
        <v>51</v>
      </c>
      <c r="N189" s="107" t="s">
        <v>34</v>
      </c>
    </row>
    <row r="190" spans="1:14" ht="50.25" customHeight="1" x14ac:dyDescent="0.25">
      <c r="A190" s="134"/>
      <c r="B190" s="107" t="s">
        <v>175</v>
      </c>
      <c r="C190" s="107" t="s">
        <v>114</v>
      </c>
      <c r="D190" s="107" t="s">
        <v>9</v>
      </c>
      <c r="E190" s="107" t="s">
        <v>10</v>
      </c>
      <c r="F190" s="107" t="s">
        <v>32</v>
      </c>
      <c r="G190" s="107" t="s">
        <v>16</v>
      </c>
      <c r="H190" s="107">
        <v>21</v>
      </c>
      <c r="I190" s="107">
        <v>21</v>
      </c>
      <c r="J190" s="66">
        <f t="shared" ref="J190:J193" si="39">I190/H190</f>
        <v>1</v>
      </c>
      <c r="K190" s="66">
        <f>J190</f>
        <v>1</v>
      </c>
      <c r="L190" s="107"/>
      <c r="M190" s="107" t="s">
        <v>51</v>
      </c>
      <c r="N190" s="107" t="s">
        <v>34</v>
      </c>
    </row>
    <row r="191" spans="1:14" ht="50.25" customHeight="1" x14ac:dyDescent="0.25">
      <c r="A191" s="134"/>
      <c r="B191" s="107" t="s">
        <v>350</v>
      </c>
      <c r="C191" s="107" t="s">
        <v>114</v>
      </c>
      <c r="D191" s="107" t="s">
        <v>9</v>
      </c>
      <c r="E191" s="107" t="s">
        <v>10</v>
      </c>
      <c r="F191" s="107" t="s">
        <v>32</v>
      </c>
      <c r="G191" s="107" t="s">
        <v>16</v>
      </c>
      <c r="H191" s="107">
        <v>0.25</v>
      </c>
      <c r="I191" s="107">
        <v>0.25</v>
      </c>
      <c r="J191" s="66">
        <f t="shared" ref="J191:J192" si="40">I191/H191</f>
        <v>1</v>
      </c>
      <c r="K191" s="66">
        <f>J191</f>
        <v>1</v>
      </c>
      <c r="L191" s="107"/>
      <c r="M191" s="107" t="s">
        <v>51</v>
      </c>
      <c r="N191" s="107" t="s">
        <v>34</v>
      </c>
    </row>
    <row r="192" spans="1:14" ht="50.25" customHeight="1" x14ac:dyDescent="0.25">
      <c r="A192" s="134"/>
      <c r="B192" s="107" t="s">
        <v>144</v>
      </c>
      <c r="C192" s="107" t="s">
        <v>114</v>
      </c>
      <c r="D192" s="107" t="s">
        <v>9</v>
      </c>
      <c r="E192" s="107" t="s">
        <v>10</v>
      </c>
      <c r="F192" s="107" t="s">
        <v>32</v>
      </c>
      <c r="G192" s="107" t="s">
        <v>16</v>
      </c>
      <c r="H192" s="107">
        <v>1.75</v>
      </c>
      <c r="I192" s="107">
        <v>1.75</v>
      </c>
      <c r="J192" s="66">
        <f t="shared" si="40"/>
        <v>1</v>
      </c>
      <c r="K192" s="66">
        <f>J192</f>
        <v>1</v>
      </c>
      <c r="L192" s="107"/>
      <c r="M192" s="107" t="s">
        <v>51</v>
      </c>
      <c r="N192" s="107" t="s">
        <v>34</v>
      </c>
    </row>
    <row r="193" spans="1:14" ht="45.75" customHeight="1" x14ac:dyDescent="0.25">
      <c r="A193" s="134"/>
      <c r="B193" s="107" t="s">
        <v>271</v>
      </c>
      <c r="C193" s="107" t="s">
        <v>114</v>
      </c>
      <c r="D193" s="107" t="s">
        <v>9</v>
      </c>
      <c r="E193" s="107" t="s">
        <v>10</v>
      </c>
      <c r="F193" s="107" t="s">
        <v>32</v>
      </c>
      <c r="G193" s="107" t="s">
        <v>16</v>
      </c>
      <c r="H193" s="107">
        <v>5.25</v>
      </c>
      <c r="I193" s="107">
        <v>5.25</v>
      </c>
      <c r="J193" s="66">
        <f t="shared" si="39"/>
        <v>1</v>
      </c>
      <c r="K193" s="66">
        <f>J193</f>
        <v>1</v>
      </c>
      <c r="L193" s="107"/>
      <c r="M193" s="107" t="s">
        <v>51</v>
      </c>
      <c r="N193" s="107" t="s">
        <v>34</v>
      </c>
    </row>
    <row r="194" spans="1:14" ht="16.5" customHeight="1" x14ac:dyDescent="0.25">
      <c r="A194" s="134"/>
      <c r="B194" s="138" t="s">
        <v>154</v>
      </c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</row>
    <row r="195" spans="1:14" ht="129" customHeight="1" x14ac:dyDescent="0.25">
      <c r="A195" s="134"/>
      <c r="B195" s="107" t="s">
        <v>276</v>
      </c>
      <c r="C195" s="107" t="s">
        <v>113</v>
      </c>
      <c r="D195" s="107" t="s">
        <v>9</v>
      </c>
      <c r="E195" s="107" t="s">
        <v>10</v>
      </c>
      <c r="F195" s="107" t="s">
        <v>52</v>
      </c>
      <c r="G195" s="107" t="s">
        <v>16</v>
      </c>
      <c r="H195" s="107">
        <v>21.75</v>
      </c>
      <c r="I195" s="107">
        <v>21.75</v>
      </c>
      <c r="J195" s="66">
        <f t="shared" ref="J195" si="41">I195/H195</f>
        <v>1</v>
      </c>
      <c r="K195" s="110">
        <f>J195</f>
        <v>1</v>
      </c>
      <c r="L195" s="107"/>
      <c r="M195" s="107" t="s">
        <v>51</v>
      </c>
      <c r="N195" s="107" t="s">
        <v>34</v>
      </c>
    </row>
    <row r="196" spans="1:14" ht="93.75" customHeight="1" x14ac:dyDescent="0.25">
      <c r="A196" s="134"/>
      <c r="B196" s="107" t="s">
        <v>139</v>
      </c>
      <c r="C196" s="107" t="s">
        <v>113</v>
      </c>
      <c r="D196" s="107" t="s">
        <v>9</v>
      </c>
      <c r="E196" s="107" t="s">
        <v>10</v>
      </c>
      <c r="F196" s="107" t="s">
        <v>52</v>
      </c>
      <c r="G196" s="107" t="s">
        <v>16</v>
      </c>
      <c r="H196" s="107">
        <v>12.75</v>
      </c>
      <c r="I196" s="107">
        <v>12.75</v>
      </c>
      <c r="J196" s="66">
        <f>I196/H196</f>
        <v>1</v>
      </c>
      <c r="K196" s="110">
        <f>J196</f>
        <v>1</v>
      </c>
      <c r="L196" s="107"/>
      <c r="M196" s="107" t="s">
        <v>51</v>
      </c>
      <c r="N196" s="107" t="s">
        <v>34</v>
      </c>
    </row>
    <row r="197" spans="1:14" ht="69" customHeight="1" x14ac:dyDescent="0.25">
      <c r="A197" s="134"/>
      <c r="B197" s="107" t="s">
        <v>147</v>
      </c>
      <c r="C197" s="107" t="s">
        <v>320</v>
      </c>
      <c r="D197" s="107" t="s">
        <v>9</v>
      </c>
      <c r="E197" s="107" t="s">
        <v>10</v>
      </c>
      <c r="F197" s="107" t="s">
        <v>52</v>
      </c>
      <c r="G197" s="107" t="s">
        <v>16</v>
      </c>
      <c r="H197" s="107">
        <v>1.75</v>
      </c>
      <c r="I197" s="107">
        <v>1.75</v>
      </c>
      <c r="J197" s="66">
        <f>I197/H197</f>
        <v>1</v>
      </c>
      <c r="K197" s="110">
        <f>J197</f>
        <v>1</v>
      </c>
      <c r="L197" s="107"/>
      <c r="M197" s="107" t="s">
        <v>51</v>
      </c>
      <c r="N197" s="107" t="s">
        <v>34</v>
      </c>
    </row>
    <row r="198" spans="1:14" ht="129" customHeight="1" x14ac:dyDescent="0.25">
      <c r="A198" s="134"/>
      <c r="B198" s="107" t="s">
        <v>136</v>
      </c>
      <c r="C198" s="107" t="s">
        <v>113</v>
      </c>
      <c r="D198" s="107" t="s">
        <v>9</v>
      </c>
      <c r="E198" s="107" t="s">
        <v>10</v>
      </c>
      <c r="F198" s="107" t="s">
        <v>52</v>
      </c>
      <c r="G198" s="107" t="s">
        <v>16</v>
      </c>
      <c r="H198" s="107">
        <v>73.25</v>
      </c>
      <c r="I198" s="107">
        <v>73.25</v>
      </c>
      <c r="J198" s="66">
        <f t="shared" ref="J198" si="42">I198/H198</f>
        <v>1</v>
      </c>
      <c r="K198" s="110">
        <f>J198</f>
        <v>1</v>
      </c>
      <c r="L198" s="107"/>
      <c r="M198" s="107" t="s">
        <v>51</v>
      </c>
      <c r="N198" s="107" t="s">
        <v>34</v>
      </c>
    </row>
    <row r="199" spans="1:14" ht="18.75" customHeight="1" x14ac:dyDescent="0.25">
      <c r="A199" s="134"/>
      <c r="B199" s="122" t="s">
        <v>380</v>
      </c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</row>
    <row r="200" spans="1:14" ht="18.75" customHeight="1" x14ac:dyDescent="0.25">
      <c r="A200" s="134"/>
      <c r="B200" s="122" t="s">
        <v>336</v>
      </c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</row>
    <row r="201" spans="1:14" ht="49.5" customHeight="1" x14ac:dyDescent="0.25">
      <c r="A201" s="134"/>
      <c r="B201" s="117" t="s">
        <v>57</v>
      </c>
      <c r="C201" s="117" t="s">
        <v>118</v>
      </c>
      <c r="D201" s="117" t="s">
        <v>9</v>
      </c>
      <c r="E201" s="117" t="s">
        <v>10</v>
      </c>
      <c r="F201" s="107" t="s">
        <v>45</v>
      </c>
      <c r="G201" s="107" t="s">
        <v>46</v>
      </c>
      <c r="H201" s="107">
        <v>768</v>
      </c>
      <c r="I201" s="107">
        <v>768</v>
      </c>
      <c r="J201" s="110">
        <f>I201/H201</f>
        <v>1</v>
      </c>
      <c r="K201" s="110">
        <f>J201</f>
        <v>1</v>
      </c>
      <c r="L201" s="107"/>
      <c r="M201" s="107" t="s">
        <v>29</v>
      </c>
      <c r="N201" s="107" t="s">
        <v>34</v>
      </c>
    </row>
    <row r="202" spans="1:14" ht="43.5" customHeight="1" x14ac:dyDescent="0.25">
      <c r="A202" s="140"/>
      <c r="B202" s="117"/>
      <c r="C202" s="117"/>
      <c r="D202" s="117"/>
      <c r="E202" s="117"/>
      <c r="F202" s="107" t="s">
        <v>15</v>
      </c>
      <c r="G202" s="107" t="s">
        <v>80</v>
      </c>
      <c r="H202" s="107">
        <v>24</v>
      </c>
      <c r="I202" s="107">
        <v>24</v>
      </c>
      <c r="J202" s="110">
        <f t="shared" ref="J202" si="43">I202/H202</f>
        <v>1</v>
      </c>
      <c r="K202" s="110">
        <f>J202</f>
        <v>1</v>
      </c>
      <c r="L202" s="107"/>
      <c r="M202" s="107" t="s">
        <v>51</v>
      </c>
      <c r="N202" s="107"/>
    </row>
    <row r="203" spans="1:14" ht="18" customHeight="1" x14ac:dyDescent="0.25">
      <c r="A203" s="135" t="s">
        <v>176</v>
      </c>
      <c r="B203" s="122" t="s">
        <v>177</v>
      </c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</row>
    <row r="204" spans="1:14" ht="53.25" customHeight="1" x14ac:dyDescent="0.25">
      <c r="A204" s="136"/>
      <c r="B204" s="107" t="s">
        <v>148</v>
      </c>
      <c r="C204" s="107" t="s">
        <v>114</v>
      </c>
      <c r="D204" s="107" t="s">
        <v>9</v>
      </c>
      <c r="E204" s="107" t="s">
        <v>10</v>
      </c>
      <c r="F204" s="107" t="s">
        <v>32</v>
      </c>
      <c r="G204" s="107" t="s">
        <v>16</v>
      </c>
      <c r="H204" s="107">
        <v>188.5</v>
      </c>
      <c r="I204" s="107">
        <v>188.5</v>
      </c>
      <c r="J204" s="66">
        <f>I204/H204</f>
        <v>1</v>
      </c>
      <c r="K204" s="66">
        <f>J204</f>
        <v>1</v>
      </c>
      <c r="L204" s="1"/>
      <c r="M204" s="107" t="s">
        <v>51</v>
      </c>
      <c r="N204" s="107" t="s">
        <v>34</v>
      </c>
    </row>
    <row r="205" spans="1:14" ht="53.25" customHeight="1" x14ac:dyDescent="0.25">
      <c r="A205" s="136"/>
      <c r="B205" s="107" t="s">
        <v>329</v>
      </c>
      <c r="C205" s="107" t="s">
        <v>114</v>
      </c>
      <c r="D205" s="107" t="s">
        <v>9</v>
      </c>
      <c r="E205" s="107" t="s">
        <v>10</v>
      </c>
      <c r="F205" s="107" t="s">
        <v>32</v>
      </c>
      <c r="G205" s="107" t="s">
        <v>16</v>
      </c>
      <c r="H205" s="107">
        <v>2</v>
      </c>
      <c r="I205" s="107">
        <v>2</v>
      </c>
      <c r="J205" s="66">
        <f>I205/H205</f>
        <v>1</v>
      </c>
      <c r="K205" s="66">
        <f>J205</f>
        <v>1</v>
      </c>
      <c r="L205" s="1"/>
      <c r="M205" s="107" t="s">
        <v>51</v>
      </c>
      <c r="N205" s="107" t="s">
        <v>34</v>
      </c>
    </row>
    <row r="206" spans="1:14" ht="49.5" customHeight="1" x14ac:dyDescent="0.25">
      <c r="A206" s="136"/>
      <c r="B206" s="107" t="s">
        <v>144</v>
      </c>
      <c r="C206" s="107" t="s">
        <v>114</v>
      </c>
      <c r="D206" s="107" t="s">
        <v>9</v>
      </c>
      <c r="E206" s="107" t="s">
        <v>10</v>
      </c>
      <c r="F206" s="107" t="s">
        <v>32</v>
      </c>
      <c r="G206" s="107" t="s">
        <v>16</v>
      </c>
      <c r="H206" s="111">
        <v>2</v>
      </c>
      <c r="I206" s="111">
        <v>2</v>
      </c>
      <c r="J206" s="67">
        <f t="shared" ref="J206:J207" si="44">I206/H206</f>
        <v>1</v>
      </c>
      <c r="K206" s="67">
        <f>J206</f>
        <v>1</v>
      </c>
      <c r="L206" s="40"/>
      <c r="M206" s="107" t="s">
        <v>51</v>
      </c>
      <c r="N206" s="107" t="s">
        <v>34</v>
      </c>
    </row>
    <row r="207" spans="1:14" ht="50.25" customHeight="1" x14ac:dyDescent="0.25">
      <c r="A207" s="136"/>
      <c r="B207" s="107" t="s">
        <v>271</v>
      </c>
      <c r="C207" s="107" t="s">
        <v>114</v>
      </c>
      <c r="D207" s="107" t="s">
        <v>9</v>
      </c>
      <c r="E207" s="107" t="s">
        <v>10</v>
      </c>
      <c r="F207" s="107" t="s">
        <v>32</v>
      </c>
      <c r="G207" s="107" t="s">
        <v>16</v>
      </c>
      <c r="H207" s="111">
        <v>4.75</v>
      </c>
      <c r="I207" s="111">
        <v>4.75</v>
      </c>
      <c r="J207" s="67">
        <f t="shared" si="44"/>
        <v>1</v>
      </c>
      <c r="K207" s="67">
        <f>J207</f>
        <v>1</v>
      </c>
      <c r="L207" s="40"/>
      <c r="M207" s="107" t="s">
        <v>51</v>
      </c>
      <c r="N207" s="107" t="s">
        <v>34</v>
      </c>
    </row>
    <row r="208" spans="1:14" ht="15" customHeight="1" x14ac:dyDescent="0.25">
      <c r="A208" s="136"/>
      <c r="B208" s="122" t="s">
        <v>154</v>
      </c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</row>
    <row r="209" spans="1:14" ht="129.75" customHeight="1" x14ac:dyDescent="0.25">
      <c r="A209" s="136"/>
      <c r="B209" s="107" t="s">
        <v>157</v>
      </c>
      <c r="C209" s="107" t="s">
        <v>113</v>
      </c>
      <c r="D209" s="107" t="s">
        <v>9</v>
      </c>
      <c r="E209" s="107" t="s">
        <v>10</v>
      </c>
      <c r="F209" s="107" t="s">
        <v>52</v>
      </c>
      <c r="G209" s="107" t="s">
        <v>16</v>
      </c>
      <c r="H209" s="111">
        <v>36.75</v>
      </c>
      <c r="I209" s="111">
        <v>36.75</v>
      </c>
      <c r="J209" s="67">
        <f t="shared" ref="J209:J210" si="45">I209/H209</f>
        <v>1</v>
      </c>
      <c r="K209" s="114">
        <f>J209</f>
        <v>1</v>
      </c>
      <c r="L209" s="107"/>
      <c r="M209" s="107" t="s">
        <v>51</v>
      </c>
      <c r="N209" s="107" t="s">
        <v>34</v>
      </c>
    </row>
    <row r="210" spans="1:14" ht="92.25" customHeight="1" x14ac:dyDescent="0.25">
      <c r="A210" s="136"/>
      <c r="B210" s="107" t="s">
        <v>139</v>
      </c>
      <c r="C210" s="107" t="s">
        <v>113</v>
      </c>
      <c r="D210" s="107" t="s">
        <v>9</v>
      </c>
      <c r="E210" s="107" t="s">
        <v>10</v>
      </c>
      <c r="F210" s="107" t="s">
        <v>52</v>
      </c>
      <c r="G210" s="107" t="s">
        <v>16</v>
      </c>
      <c r="H210" s="107">
        <v>25</v>
      </c>
      <c r="I210" s="107">
        <v>25</v>
      </c>
      <c r="J210" s="66">
        <f t="shared" si="45"/>
        <v>1</v>
      </c>
      <c r="K210" s="110">
        <f>J210</f>
        <v>1</v>
      </c>
      <c r="L210" s="1"/>
      <c r="M210" s="107" t="s">
        <v>51</v>
      </c>
      <c r="N210" s="107" t="s">
        <v>34</v>
      </c>
    </row>
    <row r="211" spans="1:14" ht="64.5" customHeight="1" x14ac:dyDescent="0.25">
      <c r="A211" s="136"/>
      <c r="B211" s="107" t="s">
        <v>151</v>
      </c>
      <c r="C211" s="107" t="s">
        <v>113</v>
      </c>
      <c r="D211" s="107" t="s">
        <v>9</v>
      </c>
      <c r="E211" s="107" t="s">
        <v>10</v>
      </c>
      <c r="F211" s="107" t="s">
        <v>52</v>
      </c>
      <c r="G211" s="107" t="s">
        <v>16</v>
      </c>
      <c r="H211" s="107">
        <v>2</v>
      </c>
      <c r="I211" s="107">
        <v>2</v>
      </c>
      <c r="J211" s="66">
        <f>I211/H211</f>
        <v>1</v>
      </c>
      <c r="K211" s="110">
        <f>J211</f>
        <v>1</v>
      </c>
      <c r="L211" s="1"/>
      <c r="M211" s="107" t="s">
        <v>51</v>
      </c>
      <c r="N211" s="107" t="s">
        <v>34</v>
      </c>
    </row>
    <row r="212" spans="1:14" ht="128.25" customHeight="1" x14ac:dyDescent="0.25">
      <c r="A212" s="136"/>
      <c r="B212" s="107" t="s">
        <v>158</v>
      </c>
      <c r="C212" s="107" t="s">
        <v>113</v>
      </c>
      <c r="D212" s="107" t="s">
        <v>9</v>
      </c>
      <c r="E212" s="107" t="s">
        <v>10</v>
      </c>
      <c r="F212" s="107" t="s">
        <v>52</v>
      </c>
      <c r="G212" s="107" t="s">
        <v>16</v>
      </c>
      <c r="H212" s="107">
        <v>133.5</v>
      </c>
      <c r="I212" s="107">
        <v>133.5</v>
      </c>
      <c r="J212" s="66">
        <f t="shared" ref="J212" si="46">I212/H212</f>
        <v>1</v>
      </c>
      <c r="K212" s="110">
        <f>J212</f>
        <v>1</v>
      </c>
      <c r="L212" s="1"/>
      <c r="M212" s="107" t="s">
        <v>51</v>
      </c>
      <c r="N212" s="107" t="s">
        <v>34</v>
      </c>
    </row>
    <row r="213" spans="1:14" ht="18.75" customHeight="1" x14ac:dyDescent="0.25">
      <c r="A213" s="135" t="s">
        <v>178</v>
      </c>
      <c r="B213" s="122" t="s">
        <v>153</v>
      </c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</row>
    <row r="214" spans="1:14" ht="45.75" customHeight="1" x14ac:dyDescent="0.25">
      <c r="A214" s="136"/>
      <c r="B214" s="107" t="s">
        <v>148</v>
      </c>
      <c r="C214" s="107" t="s">
        <v>114</v>
      </c>
      <c r="D214" s="107" t="s">
        <v>9</v>
      </c>
      <c r="E214" s="107" t="s">
        <v>10</v>
      </c>
      <c r="F214" s="107" t="s">
        <v>32</v>
      </c>
      <c r="G214" s="107" t="s">
        <v>16</v>
      </c>
      <c r="H214" s="107">
        <v>139.5</v>
      </c>
      <c r="I214" s="107">
        <v>139.5</v>
      </c>
      <c r="J214" s="66">
        <f>I214/H214</f>
        <v>1</v>
      </c>
      <c r="K214" s="66">
        <f>J214</f>
        <v>1</v>
      </c>
      <c r="L214" s="1"/>
      <c r="M214" s="107" t="s">
        <v>29</v>
      </c>
      <c r="N214" s="107" t="s">
        <v>34</v>
      </c>
    </row>
    <row r="215" spans="1:14" ht="45.75" customHeight="1" x14ac:dyDescent="0.25">
      <c r="A215" s="136"/>
      <c r="B215" s="107" t="s">
        <v>143</v>
      </c>
      <c r="C215" s="107" t="s">
        <v>114</v>
      </c>
      <c r="D215" s="107" t="s">
        <v>9</v>
      </c>
      <c r="E215" s="107" t="s">
        <v>10</v>
      </c>
      <c r="F215" s="107" t="s">
        <v>32</v>
      </c>
      <c r="G215" s="107" t="s">
        <v>16</v>
      </c>
      <c r="H215" s="107">
        <v>0.5</v>
      </c>
      <c r="I215" s="107">
        <v>0.5</v>
      </c>
      <c r="J215" s="66">
        <f>I215/H215</f>
        <v>1</v>
      </c>
      <c r="K215" s="66">
        <f>J215</f>
        <v>1</v>
      </c>
      <c r="L215" s="1"/>
      <c r="M215" s="107" t="s">
        <v>29</v>
      </c>
      <c r="N215" s="107" t="s">
        <v>34</v>
      </c>
    </row>
    <row r="216" spans="1:14" ht="50.25" customHeight="1" x14ac:dyDescent="0.25">
      <c r="A216" s="136"/>
      <c r="B216" s="107" t="s">
        <v>144</v>
      </c>
      <c r="C216" s="107" t="s">
        <v>114</v>
      </c>
      <c r="D216" s="107" t="s">
        <v>9</v>
      </c>
      <c r="E216" s="107" t="s">
        <v>10</v>
      </c>
      <c r="F216" s="107" t="s">
        <v>32</v>
      </c>
      <c r="G216" s="107" t="s">
        <v>16</v>
      </c>
      <c r="H216" s="107">
        <v>0.75</v>
      </c>
      <c r="I216" s="107">
        <v>0.75</v>
      </c>
      <c r="J216" s="66">
        <f>I216/H216</f>
        <v>1</v>
      </c>
      <c r="K216" s="66">
        <f>J216</f>
        <v>1</v>
      </c>
      <c r="L216" s="1"/>
      <c r="M216" s="107" t="s">
        <v>29</v>
      </c>
      <c r="N216" s="107" t="s">
        <v>34</v>
      </c>
    </row>
    <row r="217" spans="1:14" ht="51.75" customHeight="1" x14ac:dyDescent="0.25">
      <c r="A217" s="136"/>
      <c r="B217" s="107" t="s">
        <v>271</v>
      </c>
      <c r="C217" s="107" t="s">
        <v>114</v>
      </c>
      <c r="D217" s="107" t="s">
        <v>9</v>
      </c>
      <c r="E217" s="107" t="s">
        <v>10</v>
      </c>
      <c r="F217" s="107" t="s">
        <v>32</v>
      </c>
      <c r="G217" s="107" t="s">
        <v>16</v>
      </c>
      <c r="H217" s="107">
        <v>15.25</v>
      </c>
      <c r="I217" s="107">
        <v>15.25</v>
      </c>
      <c r="J217" s="66">
        <f>I217/H217</f>
        <v>1</v>
      </c>
      <c r="K217" s="66">
        <f>J217</f>
        <v>1</v>
      </c>
      <c r="L217" s="1"/>
      <c r="M217" s="107" t="s">
        <v>29</v>
      </c>
      <c r="N217" s="107" t="s">
        <v>34</v>
      </c>
    </row>
    <row r="218" spans="1:14" ht="15.75" customHeight="1" x14ac:dyDescent="0.25">
      <c r="A218" s="136"/>
      <c r="B218" s="122" t="s">
        <v>179</v>
      </c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</row>
    <row r="219" spans="1:14" ht="125.25" customHeight="1" x14ac:dyDescent="0.25">
      <c r="A219" s="136"/>
      <c r="B219" s="107" t="s">
        <v>335</v>
      </c>
      <c r="C219" s="107" t="s">
        <v>113</v>
      </c>
      <c r="D219" s="110" t="s">
        <v>9</v>
      </c>
      <c r="E219" s="107" t="s">
        <v>10</v>
      </c>
      <c r="F219" s="107" t="s">
        <v>52</v>
      </c>
      <c r="G219" s="107" t="s">
        <v>16</v>
      </c>
      <c r="H219" s="107">
        <v>19</v>
      </c>
      <c r="I219" s="107">
        <v>19</v>
      </c>
      <c r="J219" s="66">
        <f t="shared" ref="J219:J222" si="47">I219/H219</f>
        <v>1</v>
      </c>
      <c r="K219" s="110">
        <f>J219</f>
        <v>1</v>
      </c>
      <c r="L219" s="1"/>
      <c r="M219" s="107" t="s">
        <v>29</v>
      </c>
      <c r="N219" s="107" t="s">
        <v>34</v>
      </c>
    </row>
    <row r="220" spans="1:14" ht="99.75" customHeight="1" x14ac:dyDescent="0.25">
      <c r="A220" s="136"/>
      <c r="B220" s="107" t="s">
        <v>139</v>
      </c>
      <c r="C220" s="107" t="s">
        <v>113</v>
      </c>
      <c r="D220" s="107" t="s">
        <v>9</v>
      </c>
      <c r="E220" s="107" t="s">
        <v>10</v>
      </c>
      <c r="F220" s="107" t="s">
        <v>52</v>
      </c>
      <c r="G220" s="107" t="s">
        <v>16</v>
      </c>
      <c r="H220" s="107">
        <v>11.5</v>
      </c>
      <c r="I220" s="107">
        <v>11.5</v>
      </c>
      <c r="J220" s="66">
        <f>I220/H220</f>
        <v>1</v>
      </c>
      <c r="K220" s="110">
        <f>J220</f>
        <v>1</v>
      </c>
      <c r="L220" s="1"/>
      <c r="M220" s="107" t="s">
        <v>29</v>
      </c>
      <c r="N220" s="107" t="s">
        <v>34</v>
      </c>
    </row>
    <row r="221" spans="1:14" ht="64.5" customHeight="1" x14ac:dyDescent="0.25">
      <c r="A221" s="136"/>
      <c r="B221" s="107" t="s">
        <v>147</v>
      </c>
      <c r="C221" s="107" t="s">
        <v>113</v>
      </c>
      <c r="D221" s="107" t="s">
        <v>9</v>
      </c>
      <c r="E221" s="107" t="s">
        <v>10</v>
      </c>
      <c r="F221" s="107" t="s">
        <v>52</v>
      </c>
      <c r="G221" s="107" t="s">
        <v>16</v>
      </c>
      <c r="H221" s="107">
        <v>0.75</v>
      </c>
      <c r="I221" s="107">
        <v>0.75</v>
      </c>
      <c r="J221" s="66">
        <f>I221/H221</f>
        <v>1</v>
      </c>
      <c r="K221" s="110">
        <f>J221</f>
        <v>1</v>
      </c>
      <c r="L221" s="1"/>
      <c r="M221" s="107" t="s">
        <v>29</v>
      </c>
      <c r="N221" s="107" t="s">
        <v>34</v>
      </c>
    </row>
    <row r="222" spans="1:14" ht="127.5" customHeight="1" x14ac:dyDescent="0.25">
      <c r="A222" s="136"/>
      <c r="B222" s="107" t="s">
        <v>158</v>
      </c>
      <c r="C222" s="107" t="s">
        <v>113</v>
      </c>
      <c r="D222" s="107" t="s">
        <v>9</v>
      </c>
      <c r="E222" s="107" t="s">
        <v>10</v>
      </c>
      <c r="F222" s="107" t="s">
        <v>52</v>
      </c>
      <c r="G222" s="107" t="s">
        <v>16</v>
      </c>
      <c r="H222" s="107">
        <v>124.75</v>
      </c>
      <c r="I222" s="107">
        <v>124.75</v>
      </c>
      <c r="J222" s="66">
        <f t="shared" si="47"/>
        <v>1</v>
      </c>
      <c r="K222" s="110">
        <f>J222</f>
        <v>1</v>
      </c>
      <c r="L222" s="1"/>
      <c r="M222" s="107" t="s">
        <v>29</v>
      </c>
      <c r="N222" s="107" t="s">
        <v>34</v>
      </c>
    </row>
    <row r="223" spans="1:14" ht="18.75" customHeight="1" x14ac:dyDescent="0.25">
      <c r="A223" s="141" t="s">
        <v>180</v>
      </c>
      <c r="B223" s="139" t="s">
        <v>131</v>
      </c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</row>
    <row r="224" spans="1:14" ht="48.75" customHeight="1" x14ac:dyDescent="0.25">
      <c r="A224" s="142"/>
      <c r="B224" s="107" t="s">
        <v>148</v>
      </c>
      <c r="C224" s="107" t="s">
        <v>114</v>
      </c>
      <c r="D224" s="107" t="s">
        <v>9</v>
      </c>
      <c r="E224" s="107" t="s">
        <v>10</v>
      </c>
      <c r="F224" s="107" t="s">
        <v>32</v>
      </c>
      <c r="G224" s="107" t="s">
        <v>16</v>
      </c>
      <c r="H224" s="107">
        <v>97.75</v>
      </c>
      <c r="I224" s="107">
        <v>97.75</v>
      </c>
      <c r="J224" s="66">
        <f>I224/H224</f>
        <v>1</v>
      </c>
      <c r="K224" s="66">
        <f>J224</f>
        <v>1</v>
      </c>
      <c r="L224" s="1"/>
      <c r="M224" s="107" t="s">
        <v>51</v>
      </c>
      <c r="N224" s="107" t="s">
        <v>34</v>
      </c>
    </row>
    <row r="225" spans="1:14" ht="48.75" customHeight="1" x14ac:dyDescent="0.25">
      <c r="A225" s="142"/>
      <c r="B225" s="107" t="s">
        <v>143</v>
      </c>
      <c r="C225" s="107" t="s">
        <v>114</v>
      </c>
      <c r="D225" s="107" t="s">
        <v>9</v>
      </c>
      <c r="E225" s="107" t="s">
        <v>10</v>
      </c>
      <c r="F225" s="107" t="s">
        <v>32</v>
      </c>
      <c r="G225" s="107" t="s">
        <v>16</v>
      </c>
      <c r="H225" s="107">
        <v>3</v>
      </c>
      <c r="I225" s="107">
        <v>3</v>
      </c>
      <c r="J225" s="66">
        <f>I225/H225</f>
        <v>1</v>
      </c>
      <c r="K225" s="66">
        <f>J225</f>
        <v>1</v>
      </c>
      <c r="L225" s="1"/>
      <c r="M225" s="107" t="s">
        <v>51</v>
      </c>
      <c r="N225" s="107" t="s">
        <v>34</v>
      </c>
    </row>
    <row r="226" spans="1:14" ht="48.75" customHeight="1" x14ac:dyDescent="0.25">
      <c r="A226" s="142"/>
      <c r="B226" s="107" t="s">
        <v>271</v>
      </c>
      <c r="C226" s="107" t="s">
        <v>114</v>
      </c>
      <c r="D226" s="107" t="s">
        <v>9</v>
      </c>
      <c r="E226" s="107" t="s">
        <v>10</v>
      </c>
      <c r="F226" s="107" t="s">
        <v>32</v>
      </c>
      <c r="G226" s="107" t="s">
        <v>16</v>
      </c>
      <c r="H226" s="107">
        <v>7</v>
      </c>
      <c r="I226" s="107">
        <v>7</v>
      </c>
      <c r="J226" s="66">
        <f>I226/H226</f>
        <v>1</v>
      </c>
      <c r="K226" s="66">
        <f>J226</f>
        <v>1</v>
      </c>
      <c r="L226" s="1"/>
      <c r="M226" s="107" t="s">
        <v>51</v>
      </c>
      <c r="N226" s="107" t="s">
        <v>34</v>
      </c>
    </row>
    <row r="227" spans="1:14" ht="15" customHeight="1" x14ac:dyDescent="0.25">
      <c r="A227" s="142"/>
      <c r="B227" s="139" t="s">
        <v>133</v>
      </c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</row>
    <row r="228" spans="1:14" ht="126.75" customHeight="1" x14ac:dyDescent="0.25">
      <c r="A228" s="142"/>
      <c r="B228" s="107" t="s">
        <v>274</v>
      </c>
      <c r="C228" s="107" t="s">
        <v>113</v>
      </c>
      <c r="D228" s="107" t="s">
        <v>9</v>
      </c>
      <c r="E228" s="107" t="s">
        <v>10</v>
      </c>
      <c r="F228" s="107" t="s">
        <v>52</v>
      </c>
      <c r="G228" s="107" t="s">
        <v>16</v>
      </c>
      <c r="H228" s="107">
        <v>18.75</v>
      </c>
      <c r="I228" s="107">
        <v>18.75</v>
      </c>
      <c r="J228" s="66">
        <f>I228/H228</f>
        <v>1</v>
      </c>
      <c r="K228" s="110">
        <f>J228</f>
        <v>1</v>
      </c>
      <c r="L228" s="107"/>
      <c r="M228" s="107" t="s">
        <v>51</v>
      </c>
      <c r="N228" s="107" t="s">
        <v>34</v>
      </c>
    </row>
    <row r="229" spans="1:14" ht="98.25" customHeight="1" x14ac:dyDescent="0.25">
      <c r="A229" s="142"/>
      <c r="B229" s="107" t="s">
        <v>139</v>
      </c>
      <c r="C229" s="107" t="s">
        <v>113</v>
      </c>
      <c r="D229" s="107" t="s">
        <v>9</v>
      </c>
      <c r="E229" s="107" t="s">
        <v>10</v>
      </c>
      <c r="F229" s="107" t="s">
        <v>52</v>
      </c>
      <c r="G229" s="107" t="s">
        <v>16</v>
      </c>
      <c r="H229" s="87">
        <v>23.5</v>
      </c>
      <c r="I229" s="87">
        <v>23.5</v>
      </c>
      <c r="J229" s="66">
        <f t="shared" ref="J229" si="48">I229/H229</f>
        <v>1</v>
      </c>
      <c r="K229" s="110">
        <f>J229</f>
        <v>1</v>
      </c>
      <c r="L229" s="1"/>
      <c r="M229" s="107" t="s">
        <v>51</v>
      </c>
      <c r="N229" s="107" t="s">
        <v>34</v>
      </c>
    </row>
    <row r="230" spans="1:14" ht="130.5" customHeight="1" x14ac:dyDescent="0.25">
      <c r="A230" s="142"/>
      <c r="B230" s="107" t="s">
        <v>190</v>
      </c>
      <c r="C230" s="107" t="s">
        <v>113</v>
      </c>
      <c r="D230" s="107" t="s">
        <v>9</v>
      </c>
      <c r="E230" s="107" t="s">
        <v>10</v>
      </c>
      <c r="F230" s="107" t="s">
        <v>52</v>
      </c>
      <c r="G230" s="107" t="s">
        <v>16</v>
      </c>
      <c r="H230" s="107">
        <v>65.5</v>
      </c>
      <c r="I230" s="107">
        <v>65.5</v>
      </c>
      <c r="J230" s="66">
        <f>I230/H230</f>
        <v>1</v>
      </c>
      <c r="K230" s="110">
        <f>J230</f>
        <v>1</v>
      </c>
      <c r="L230" s="107"/>
      <c r="M230" s="107" t="s">
        <v>51</v>
      </c>
      <c r="N230" s="107" t="s">
        <v>34</v>
      </c>
    </row>
    <row r="231" spans="1:14" ht="16.5" customHeight="1" x14ac:dyDescent="0.25">
      <c r="A231" s="142"/>
      <c r="B231" s="122" t="s">
        <v>380</v>
      </c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</row>
    <row r="232" spans="1:14" ht="16.5" customHeight="1" x14ac:dyDescent="0.25">
      <c r="A232" s="142"/>
      <c r="B232" s="122" t="s">
        <v>96</v>
      </c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</row>
    <row r="233" spans="1:14" ht="71.25" customHeight="1" x14ac:dyDescent="0.25">
      <c r="A233" s="142"/>
      <c r="B233" s="117" t="s">
        <v>297</v>
      </c>
      <c r="C233" s="117" t="s">
        <v>118</v>
      </c>
      <c r="D233" s="117" t="s">
        <v>9</v>
      </c>
      <c r="E233" s="107" t="s">
        <v>10</v>
      </c>
      <c r="F233" s="107" t="s">
        <v>27</v>
      </c>
      <c r="G233" s="107" t="s">
        <v>28</v>
      </c>
      <c r="H233" s="107">
        <v>1728</v>
      </c>
      <c r="I233" s="107">
        <v>1728</v>
      </c>
      <c r="J233" s="66">
        <f>I233/H233</f>
        <v>1</v>
      </c>
      <c r="K233" s="118">
        <f>(J233+J234)/2</f>
        <v>1</v>
      </c>
      <c r="L233" s="107"/>
      <c r="M233" s="107" t="s">
        <v>29</v>
      </c>
      <c r="N233" s="107" t="s">
        <v>34</v>
      </c>
    </row>
    <row r="234" spans="1:14" ht="87.75" customHeight="1" x14ac:dyDescent="0.25">
      <c r="A234" s="142"/>
      <c r="B234" s="117"/>
      <c r="C234" s="117"/>
      <c r="D234" s="117"/>
      <c r="E234" s="5" t="s">
        <v>10</v>
      </c>
      <c r="F234" s="5" t="s">
        <v>15</v>
      </c>
      <c r="G234" s="5" t="s">
        <v>16</v>
      </c>
      <c r="H234" s="107">
        <v>24</v>
      </c>
      <c r="I234" s="107">
        <v>24</v>
      </c>
      <c r="J234" s="110">
        <f>I234/H234</f>
        <v>1</v>
      </c>
      <c r="K234" s="120"/>
      <c r="L234" s="5"/>
      <c r="M234" s="5" t="s">
        <v>330</v>
      </c>
      <c r="N234" s="107" t="s">
        <v>34</v>
      </c>
    </row>
    <row r="235" spans="1:14" ht="15" customHeight="1" x14ac:dyDescent="0.25">
      <c r="A235" s="135" t="s">
        <v>182</v>
      </c>
      <c r="B235" s="122" t="s">
        <v>131</v>
      </c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</row>
    <row r="236" spans="1:14" ht="48.75" customHeight="1" x14ac:dyDescent="0.25">
      <c r="A236" s="136"/>
      <c r="B236" s="107" t="s">
        <v>148</v>
      </c>
      <c r="C236" s="109" t="s">
        <v>114</v>
      </c>
      <c r="D236" s="109" t="s">
        <v>9</v>
      </c>
      <c r="E236" s="107" t="s">
        <v>10</v>
      </c>
      <c r="F236" s="107" t="s">
        <v>32</v>
      </c>
      <c r="G236" s="107" t="s">
        <v>16</v>
      </c>
      <c r="H236" s="107">
        <v>86.5</v>
      </c>
      <c r="I236" s="107">
        <v>86</v>
      </c>
      <c r="J236" s="66">
        <f>I236/H236</f>
        <v>0.9942196531791907</v>
      </c>
      <c r="K236" s="90">
        <f>J236</f>
        <v>0.9942196531791907</v>
      </c>
      <c r="L236" s="107"/>
      <c r="M236" s="107" t="s">
        <v>29</v>
      </c>
      <c r="N236" s="107" t="s">
        <v>53</v>
      </c>
    </row>
    <row r="237" spans="1:14" ht="45" customHeight="1" x14ac:dyDescent="0.25">
      <c r="A237" s="136"/>
      <c r="B237" s="107" t="s">
        <v>144</v>
      </c>
      <c r="C237" s="107" t="s">
        <v>114</v>
      </c>
      <c r="D237" s="107" t="s">
        <v>9</v>
      </c>
      <c r="E237" s="107" t="s">
        <v>10</v>
      </c>
      <c r="F237" s="107" t="s">
        <v>32</v>
      </c>
      <c r="G237" s="107" t="s">
        <v>16</v>
      </c>
      <c r="H237" s="107">
        <v>1.5</v>
      </c>
      <c r="I237" s="107">
        <v>1.5</v>
      </c>
      <c r="J237" s="66">
        <f>I237/H237</f>
        <v>1</v>
      </c>
      <c r="K237" s="66">
        <f>J237</f>
        <v>1</v>
      </c>
      <c r="L237" s="107"/>
      <c r="M237" s="107" t="s">
        <v>29</v>
      </c>
      <c r="N237" s="107" t="s">
        <v>34</v>
      </c>
    </row>
    <row r="238" spans="1:14" ht="89.25" customHeight="1" x14ac:dyDescent="0.25">
      <c r="A238" s="136"/>
      <c r="B238" s="107" t="s">
        <v>271</v>
      </c>
      <c r="C238" s="107" t="s">
        <v>114</v>
      </c>
      <c r="D238" s="107" t="s">
        <v>9</v>
      </c>
      <c r="E238" s="107" t="s">
        <v>10</v>
      </c>
      <c r="F238" s="107" t="s">
        <v>32</v>
      </c>
      <c r="G238" s="107" t="s">
        <v>16</v>
      </c>
      <c r="H238" s="107">
        <v>3.5</v>
      </c>
      <c r="I238" s="107">
        <v>3.5</v>
      </c>
      <c r="J238" s="66">
        <f>I238/H238</f>
        <v>1</v>
      </c>
      <c r="K238" s="66">
        <f>J238</f>
        <v>1</v>
      </c>
      <c r="L238" s="107"/>
      <c r="M238" s="107" t="s">
        <v>29</v>
      </c>
      <c r="N238" s="107" t="s">
        <v>34</v>
      </c>
    </row>
    <row r="239" spans="1:14" ht="15" customHeight="1" x14ac:dyDescent="0.25">
      <c r="A239" s="136"/>
      <c r="B239" s="122" t="s">
        <v>149</v>
      </c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</row>
    <row r="240" spans="1:14" ht="121.5" customHeight="1" x14ac:dyDescent="0.25">
      <c r="A240" s="136"/>
      <c r="B240" s="107" t="s">
        <v>277</v>
      </c>
      <c r="C240" s="107" t="s">
        <v>259</v>
      </c>
      <c r="D240" s="107" t="s">
        <v>9</v>
      </c>
      <c r="E240" s="107" t="s">
        <v>10</v>
      </c>
      <c r="F240" s="107" t="s">
        <v>15</v>
      </c>
      <c r="G240" s="107" t="s">
        <v>16</v>
      </c>
      <c r="H240" s="107">
        <v>12.5</v>
      </c>
      <c r="I240" s="107">
        <v>11.75</v>
      </c>
      <c r="J240" s="66">
        <f>I240/H240</f>
        <v>0.94</v>
      </c>
      <c r="K240" s="66">
        <f>J240</f>
        <v>0.94</v>
      </c>
      <c r="L240" s="107"/>
      <c r="M240" s="107" t="s">
        <v>29</v>
      </c>
      <c r="N240" s="107" t="s">
        <v>38</v>
      </c>
    </row>
    <row r="241" spans="1:14" ht="92.25" customHeight="1" x14ac:dyDescent="0.25">
      <c r="A241" s="136"/>
      <c r="B241" s="107" t="s">
        <v>183</v>
      </c>
      <c r="C241" s="107" t="s">
        <v>113</v>
      </c>
      <c r="D241" s="107" t="s">
        <v>9</v>
      </c>
      <c r="E241" s="107" t="s">
        <v>10</v>
      </c>
      <c r="F241" s="107" t="s">
        <v>15</v>
      </c>
      <c r="G241" s="107" t="s">
        <v>16</v>
      </c>
      <c r="H241" s="107">
        <v>19.5</v>
      </c>
      <c r="I241" s="107">
        <v>19.5</v>
      </c>
      <c r="J241" s="66">
        <f t="shared" ref="J241" si="49">I241/H241</f>
        <v>1</v>
      </c>
      <c r="K241" s="66">
        <f>J241</f>
        <v>1</v>
      </c>
      <c r="L241" s="107"/>
      <c r="M241" s="107" t="s">
        <v>29</v>
      </c>
      <c r="N241" s="107" t="s">
        <v>34</v>
      </c>
    </row>
    <row r="242" spans="1:14" ht="71.25" customHeight="1" x14ac:dyDescent="0.25">
      <c r="A242" s="136"/>
      <c r="B242" s="107" t="s">
        <v>181</v>
      </c>
      <c r="C242" s="107" t="s">
        <v>113</v>
      </c>
      <c r="D242" s="107" t="s">
        <v>9</v>
      </c>
      <c r="E242" s="107" t="s">
        <v>10</v>
      </c>
      <c r="F242" s="107" t="s">
        <v>15</v>
      </c>
      <c r="G242" s="107" t="s">
        <v>16</v>
      </c>
      <c r="H242" s="107">
        <v>1.5</v>
      </c>
      <c r="I242" s="107">
        <v>1.5</v>
      </c>
      <c r="J242" s="66">
        <f>I242/H242</f>
        <v>1</v>
      </c>
      <c r="K242" s="110">
        <f>J242</f>
        <v>1</v>
      </c>
      <c r="L242" s="107"/>
      <c r="M242" s="107" t="s">
        <v>29</v>
      </c>
      <c r="N242" s="107" t="s">
        <v>34</v>
      </c>
    </row>
    <row r="243" spans="1:14" ht="127.5" customHeight="1" x14ac:dyDescent="0.25">
      <c r="A243" s="136"/>
      <c r="B243" s="107" t="s">
        <v>158</v>
      </c>
      <c r="C243" s="107" t="s">
        <v>113</v>
      </c>
      <c r="D243" s="107" t="s">
        <v>9</v>
      </c>
      <c r="E243" s="107" t="s">
        <v>10</v>
      </c>
      <c r="F243" s="107" t="s">
        <v>15</v>
      </c>
      <c r="G243" s="107" t="s">
        <v>16</v>
      </c>
      <c r="H243" s="107">
        <v>58</v>
      </c>
      <c r="I243" s="107">
        <v>58.25</v>
      </c>
      <c r="J243" s="66">
        <f>I243/H243</f>
        <v>1.0043103448275863</v>
      </c>
      <c r="K243" s="110">
        <f>J243</f>
        <v>1.0043103448275863</v>
      </c>
      <c r="L243" s="107"/>
      <c r="M243" s="107" t="s">
        <v>29</v>
      </c>
      <c r="N243" s="107" t="s">
        <v>34</v>
      </c>
    </row>
    <row r="244" spans="1:14" ht="18" customHeight="1" x14ac:dyDescent="0.25">
      <c r="A244" s="135" t="s">
        <v>184</v>
      </c>
      <c r="B244" s="122" t="s">
        <v>185</v>
      </c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</row>
    <row r="245" spans="1:14" ht="51" customHeight="1" x14ac:dyDescent="0.25">
      <c r="A245" s="136"/>
      <c r="B245" s="107" t="s">
        <v>148</v>
      </c>
      <c r="C245" s="107" t="s">
        <v>114</v>
      </c>
      <c r="D245" s="107" t="s">
        <v>9</v>
      </c>
      <c r="E245" s="107" t="s">
        <v>10</v>
      </c>
      <c r="F245" s="107" t="s">
        <v>32</v>
      </c>
      <c r="G245" s="107" t="s">
        <v>16</v>
      </c>
      <c r="H245" s="107">
        <v>143.5</v>
      </c>
      <c r="I245" s="107">
        <v>141.5</v>
      </c>
      <c r="J245" s="66">
        <f>I245/H245</f>
        <v>0.98606271777003485</v>
      </c>
      <c r="K245" s="66">
        <f>J245</f>
        <v>0.98606271777003485</v>
      </c>
      <c r="L245" s="107"/>
      <c r="M245" s="107" t="s">
        <v>51</v>
      </c>
      <c r="N245" s="107" t="s">
        <v>38</v>
      </c>
    </row>
    <row r="246" spans="1:14" ht="51.75" customHeight="1" x14ac:dyDescent="0.25">
      <c r="A246" s="136"/>
      <c r="B246" s="107" t="s">
        <v>144</v>
      </c>
      <c r="C246" s="107" t="s">
        <v>114</v>
      </c>
      <c r="D246" s="107" t="s">
        <v>9</v>
      </c>
      <c r="E246" s="107" t="s">
        <v>10</v>
      </c>
      <c r="F246" s="107" t="s">
        <v>32</v>
      </c>
      <c r="G246" s="107" t="s">
        <v>16</v>
      </c>
      <c r="H246" s="107">
        <v>1</v>
      </c>
      <c r="I246" s="107">
        <v>1</v>
      </c>
      <c r="J246" s="66">
        <f>I246/H246</f>
        <v>1</v>
      </c>
      <c r="K246" s="66">
        <f>J246</f>
        <v>1</v>
      </c>
      <c r="L246" s="107"/>
      <c r="M246" s="107" t="s">
        <v>51</v>
      </c>
      <c r="N246" s="107" t="s">
        <v>34</v>
      </c>
    </row>
    <row r="247" spans="1:14" ht="52.5" customHeight="1" x14ac:dyDescent="0.25">
      <c r="A247" s="136"/>
      <c r="B247" s="107" t="s">
        <v>271</v>
      </c>
      <c r="C247" s="107" t="s">
        <v>114</v>
      </c>
      <c r="D247" s="107" t="s">
        <v>9</v>
      </c>
      <c r="E247" s="107" t="s">
        <v>10</v>
      </c>
      <c r="F247" s="107" t="s">
        <v>32</v>
      </c>
      <c r="G247" s="107" t="s">
        <v>16</v>
      </c>
      <c r="H247" s="107">
        <v>6</v>
      </c>
      <c r="I247" s="107">
        <v>6.5</v>
      </c>
      <c r="J247" s="66">
        <f>I247/H247</f>
        <v>1.0833333333333333</v>
      </c>
      <c r="K247" s="66">
        <f>J247</f>
        <v>1.0833333333333333</v>
      </c>
      <c r="L247" s="1"/>
      <c r="M247" s="107" t="s">
        <v>51</v>
      </c>
      <c r="N247" s="107" t="s">
        <v>34</v>
      </c>
    </row>
    <row r="248" spans="1:14" ht="15" customHeight="1" x14ac:dyDescent="0.25">
      <c r="A248" s="136"/>
      <c r="B248" s="139" t="s">
        <v>186</v>
      </c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</row>
    <row r="249" spans="1:14" ht="120.75" customHeight="1" x14ac:dyDescent="0.25">
      <c r="A249" s="136"/>
      <c r="B249" s="107" t="s">
        <v>274</v>
      </c>
      <c r="C249" s="107" t="s">
        <v>113</v>
      </c>
      <c r="D249" s="107" t="s">
        <v>9</v>
      </c>
      <c r="E249" s="107" t="s">
        <v>10</v>
      </c>
      <c r="F249" s="107" t="s">
        <v>15</v>
      </c>
      <c r="G249" s="107" t="s">
        <v>16</v>
      </c>
      <c r="H249" s="107">
        <v>21</v>
      </c>
      <c r="I249" s="107">
        <v>21.5</v>
      </c>
      <c r="J249" s="66">
        <f t="shared" ref="J249" si="50">I249/H249</f>
        <v>1.0238095238095237</v>
      </c>
      <c r="K249" s="110">
        <f>J249</f>
        <v>1.0238095238095237</v>
      </c>
      <c r="L249" s="1"/>
      <c r="M249" s="107" t="s">
        <v>51</v>
      </c>
      <c r="N249" s="107" t="s">
        <v>34</v>
      </c>
    </row>
    <row r="250" spans="1:14" ht="90" customHeight="1" x14ac:dyDescent="0.25">
      <c r="A250" s="136"/>
      <c r="B250" s="107" t="s">
        <v>187</v>
      </c>
      <c r="C250" s="107" t="s">
        <v>113</v>
      </c>
      <c r="D250" s="107" t="s">
        <v>9</v>
      </c>
      <c r="E250" s="107" t="s">
        <v>10</v>
      </c>
      <c r="F250" s="107" t="s">
        <v>15</v>
      </c>
      <c r="G250" s="107" t="s">
        <v>16</v>
      </c>
      <c r="H250" s="107">
        <v>18</v>
      </c>
      <c r="I250" s="107">
        <v>18</v>
      </c>
      <c r="J250" s="66">
        <f t="shared" ref="J250" si="51">I250/H250</f>
        <v>1</v>
      </c>
      <c r="K250" s="110">
        <f>J250</f>
        <v>1</v>
      </c>
      <c r="L250" s="1"/>
      <c r="M250" s="107" t="s">
        <v>51</v>
      </c>
      <c r="N250" s="107" t="s">
        <v>34</v>
      </c>
    </row>
    <row r="251" spans="1:14" ht="62.25" customHeight="1" x14ac:dyDescent="0.25">
      <c r="A251" s="136"/>
      <c r="B251" s="107" t="s">
        <v>272</v>
      </c>
      <c r="C251" s="107" t="s">
        <v>113</v>
      </c>
      <c r="D251" s="107" t="s">
        <v>9</v>
      </c>
      <c r="E251" s="107" t="s">
        <v>10</v>
      </c>
      <c r="F251" s="107" t="s">
        <v>15</v>
      </c>
      <c r="G251" s="107" t="s">
        <v>16</v>
      </c>
      <c r="H251" s="107">
        <v>1</v>
      </c>
      <c r="I251" s="107">
        <v>1</v>
      </c>
      <c r="J251" s="66">
        <f t="shared" ref="J251" si="52">I251/H251</f>
        <v>1</v>
      </c>
      <c r="K251" s="110">
        <f>J251</f>
        <v>1</v>
      </c>
      <c r="L251" s="107"/>
      <c r="M251" s="107" t="s">
        <v>51</v>
      </c>
      <c r="N251" s="107" t="s">
        <v>34</v>
      </c>
    </row>
    <row r="252" spans="1:14" ht="114.75" customHeight="1" x14ac:dyDescent="0.25">
      <c r="A252" s="136"/>
      <c r="B252" s="107" t="s">
        <v>141</v>
      </c>
      <c r="C252" s="107" t="s">
        <v>113</v>
      </c>
      <c r="D252" s="107" t="s">
        <v>9</v>
      </c>
      <c r="E252" s="107" t="s">
        <v>10</v>
      </c>
      <c r="F252" s="107" t="s">
        <v>15</v>
      </c>
      <c r="G252" s="107" t="s">
        <v>16</v>
      </c>
      <c r="H252" s="107">
        <v>110.5</v>
      </c>
      <c r="I252" s="107">
        <v>108.5</v>
      </c>
      <c r="J252" s="66">
        <f>I252/H252</f>
        <v>0.98190045248868774</v>
      </c>
      <c r="K252" s="110">
        <f>J252</f>
        <v>0.98190045248868774</v>
      </c>
      <c r="L252" s="1"/>
      <c r="M252" s="107" t="s">
        <v>51</v>
      </c>
      <c r="N252" s="107" t="s">
        <v>38</v>
      </c>
    </row>
    <row r="253" spans="1:14" ht="17.25" customHeight="1" x14ac:dyDescent="0.25">
      <c r="A253" s="141" t="s">
        <v>188</v>
      </c>
      <c r="B253" s="122" t="s">
        <v>131</v>
      </c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</row>
    <row r="254" spans="1:14" ht="51.75" customHeight="1" x14ac:dyDescent="0.25">
      <c r="A254" s="142"/>
      <c r="B254" s="107" t="s">
        <v>148</v>
      </c>
      <c r="C254" s="107" t="s">
        <v>114</v>
      </c>
      <c r="D254" s="107" t="s">
        <v>9</v>
      </c>
      <c r="E254" s="107" t="s">
        <v>10</v>
      </c>
      <c r="F254" s="107" t="s">
        <v>32</v>
      </c>
      <c r="G254" s="107" t="s">
        <v>16</v>
      </c>
      <c r="H254" s="107">
        <v>213.75</v>
      </c>
      <c r="I254" s="107">
        <v>213.75</v>
      </c>
      <c r="J254" s="66">
        <f>I254/H254</f>
        <v>1</v>
      </c>
      <c r="K254" s="66">
        <f>J254</f>
        <v>1</v>
      </c>
      <c r="L254" s="1"/>
      <c r="M254" s="107" t="s">
        <v>51</v>
      </c>
      <c r="N254" s="107" t="s">
        <v>34</v>
      </c>
    </row>
    <row r="255" spans="1:14" ht="50.25" customHeight="1" x14ac:dyDescent="0.25">
      <c r="A255" s="142"/>
      <c r="B255" s="107" t="s">
        <v>143</v>
      </c>
      <c r="C255" s="107" t="s">
        <v>114</v>
      </c>
      <c r="D255" s="107" t="s">
        <v>9</v>
      </c>
      <c r="E255" s="107" t="s">
        <v>10</v>
      </c>
      <c r="F255" s="107" t="s">
        <v>32</v>
      </c>
      <c r="G255" s="107" t="s">
        <v>16</v>
      </c>
      <c r="H255" s="107">
        <v>5</v>
      </c>
      <c r="I255" s="107">
        <v>5</v>
      </c>
      <c r="J255" s="66">
        <f t="shared" ref="J255:J256" si="53">I255/H255</f>
        <v>1</v>
      </c>
      <c r="K255" s="66">
        <f>J255</f>
        <v>1</v>
      </c>
      <c r="L255" s="1"/>
      <c r="M255" s="107" t="s">
        <v>51</v>
      </c>
      <c r="N255" s="107" t="s">
        <v>34</v>
      </c>
    </row>
    <row r="256" spans="1:14" ht="45" x14ac:dyDescent="0.25">
      <c r="A256" s="142"/>
      <c r="B256" s="107" t="s">
        <v>144</v>
      </c>
      <c r="C256" s="107" t="s">
        <v>114</v>
      </c>
      <c r="D256" s="107" t="s">
        <v>9</v>
      </c>
      <c r="E256" s="107" t="s">
        <v>10</v>
      </c>
      <c r="F256" s="107" t="s">
        <v>32</v>
      </c>
      <c r="G256" s="107" t="s">
        <v>16</v>
      </c>
      <c r="H256" s="107">
        <v>1.75</v>
      </c>
      <c r="I256" s="107">
        <v>1.75</v>
      </c>
      <c r="J256" s="66">
        <f t="shared" si="53"/>
        <v>1</v>
      </c>
      <c r="K256" s="66">
        <f>J256</f>
        <v>1</v>
      </c>
      <c r="L256" s="107"/>
      <c r="M256" s="107" t="s">
        <v>51</v>
      </c>
      <c r="N256" s="107" t="s">
        <v>34</v>
      </c>
    </row>
    <row r="257" spans="1:14" ht="48.75" customHeight="1" x14ac:dyDescent="0.25">
      <c r="A257" s="142"/>
      <c r="B257" s="107" t="s">
        <v>271</v>
      </c>
      <c r="C257" s="107" t="s">
        <v>114</v>
      </c>
      <c r="D257" s="107" t="s">
        <v>9</v>
      </c>
      <c r="E257" s="107" t="s">
        <v>10</v>
      </c>
      <c r="F257" s="107" t="s">
        <v>32</v>
      </c>
      <c r="G257" s="107" t="s">
        <v>16</v>
      </c>
      <c r="H257" s="107">
        <v>8</v>
      </c>
      <c r="I257" s="107">
        <v>8</v>
      </c>
      <c r="J257" s="66">
        <f t="shared" ref="J257" si="54">I257/H257</f>
        <v>1</v>
      </c>
      <c r="K257" s="66">
        <f>J257</f>
        <v>1</v>
      </c>
      <c r="L257" s="1"/>
      <c r="M257" s="107" t="s">
        <v>51</v>
      </c>
      <c r="N257" s="107" t="s">
        <v>34</v>
      </c>
    </row>
    <row r="258" spans="1:14" ht="15" customHeight="1" x14ac:dyDescent="0.25">
      <c r="A258" s="142"/>
      <c r="B258" s="139" t="s">
        <v>154</v>
      </c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</row>
    <row r="259" spans="1:14" ht="132.75" customHeight="1" x14ac:dyDescent="0.25">
      <c r="A259" s="142"/>
      <c r="B259" s="107" t="s">
        <v>275</v>
      </c>
      <c r="C259" s="107" t="s">
        <v>113</v>
      </c>
      <c r="D259" s="107" t="s">
        <v>9</v>
      </c>
      <c r="E259" s="107" t="s">
        <v>10</v>
      </c>
      <c r="F259" s="107" t="s">
        <v>15</v>
      </c>
      <c r="G259" s="107" t="s">
        <v>16</v>
      </c>
      <c r="H259" s="107">
        <v>70</v>
      </c>
      <c r="I259" s="107">
        <v>69.75</v>
      </c>
      <c r="J259" s="66">
        <f>I259/H259</f>
        <v>0.99642857142857144</v>
      </c>
      <c r="K259" s="110">
        <f>J259</f>
        <v>0.99642857142857144</v>
      </c>
      <c r="L259" s="107"/>
      <c r="M259" s="107" t="s">
        <v>51</v>
      </c>
      <c r="N259" s="107" t="s">
        <v>53</v>
      </c>
    </row>
    <row r="260" spans="1:14" ht="97.5" customHeight="1" x14ac:dyDescent="0.25">
      <c r="A260" s="142"/>
      <c r="B260" s="107" t="s">
        <v>139</v>
      </c>
      <c r="C260" s="107" t="s">
        <v>113</v>
      </c>
      <c r="D260" s="107" t="s">
        <v>9</v>
      </c>
      <c r="E260" s="107" t="s">
        <v>10</v>
      </c>
      <c r="F260" s="107" t="s">
        <v>15</v>
      </c>
      <c r="G260" s="107" t="s">
        <v>16</v>
      </c>
      <c r="H260" s="107">
        <v>38</v>
      </c>
      <c r="I260" s="107">
        <v>38</v>
      </c>
      <c r="J260" s="66">
        <f t="shared" ref="J260" si="55">I260/H260</f>
        <v>1</v>
      </c>
      <c r="K260" s="110">
        <f>J260</f>
        <v>1</v>
      </c>
      <c r="L260" s="1"/>
      <c r="M260" s="107" t="s">
        <v>51</v>
      </c>
      <c r="N260" s="107" t="s">
        <v>34</v>
      </c>
    </row>
    <row r="261" spans="1:14" ht="62.25" customHeight="1" x14ac:dyDescent="0.25">
      <c r="A261" s="142"/>
      <c r="B261" s="107" t="s">
        <v>189</v>
      </c>
      <c r="C261" s="107" t="s">
        <v>113</v>
      </c>
      <c r="D261" s="107" t="s">
        <v>9</v>
      </c>
      <c r="E261" s="107" t="s">
        <v>10</v>
      </c>
      <c r="F261" s="107" t="s">
        <v>15</v>
      </c>
      <c r="G261" s="107" t="s">
        <v>16</v>
      </c>
      <c r="H261" s="107">
        <v>1.75</v>
      </c>
      <c r="I261" s="107">
        <v>1.75</v>
      </c>
      <c r="J261" s="66">
        <f>I261/H261</f>
        <v>1</v>
      </c>
      <c r="K261" s="110">
        <f>J261</f>
        <v>1</v>
      </c>
      <c r="L261" s="1"/>
      <c r="M261" s="107" t="s">
        <v>51</v>
      </c>
      <c r="N261" s="107" t="s">
        <v>34</v>
      </c>
    </row>
    <row r="262" spans="1:14" ht="128.25" customHeight="1" x14ac:dyDescent="0.25">
      <c r="A262" s="142"/>
      <c r="B262" s="107" t="s">
        <v>190</v>
      </c>
      <c r="C262" s="107" t="s">
        <v>113</v>
      </c>
      <c r="D262" s="107" t="s">
        <v>9</v>
      </c>
      <c r="E262" s="107" t="s">
        <v>10</v>
      </c>
      <c r="F262" s="107" t="s">
        <v>15</v>
      </c>
      <c r="G262" s="107" t="s">
        <v>16</v>
      </c>
      <c r="H262" s="107">
        <v>118.75</v>
      </c>
      <c r="I262" s="107">
        <v>119</v>
      </c>
      <c r="J262" s="66">
        <f>I262/H262</f>
        <v>1.0021052631578948</v>
      </c>
      <c r="K262" s="110">
        <f>J262</f>
        <v>1.0021052631578948</v>
      </c>
      <c r="L262" s="107"/>
      <c r="M262" s="107" t="s">
        <v>51</v>
      </c>
      <c r="N262" s="107" t="s">
        <v>34</v>
      </c>
    </row>
    <row r="263" spans="1:14" ht="13.5" customHeight="1" x14ac:dyDescent="0.25">
      <c r="A263" s="142"/>
      <c r="B263" s="122" t="s">
        <v>380</v>
      </c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</row>
    <row r="264" spans="1:14" ht="14.25" customHeight="1" x14ac:dyDescent="0.25">
      <c r="A264" s="142"/>
      <c r="B264" s="122" t="s">
        <v>337</v>
      </c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</row>
    <row r="265" spans="1:14" ht="48" customHeight="1" x14ac:dyDescent="0.25">
      <c r="A265" s="142"/>
      <c r="B265" s="117" t="s">
        <v>331</v>
      </c>
      <c r="C265" s="144" t="s">
        <v>118</v>
      </c>
      <c r="D265" s="144" t="s">
        <v>9</v>
      </c>
      <c r="E265" s="107" t="s">
        <v>10</v>
      </c>
      <c r="F265" s="107" t="s">
        <v>30</v>
      </c>
      <c r="G265" s="107" t="s">
        <v>28</v>
      </c>
      <c r="H265" s="107">
        <v>480</v>
      </c>
      <c r="I265" s="107">
        <v>480</v>
      </c>
      <c r="J265" s="66">
        <f>I265/H265</f>
        <v>1</v>
      </c>
      <c r="K265" s="110">
        <f>J265</f>
        <v>1</v>
      </c>
      <c r="L265" s="107"/>
      <c r="M265" s="107" t="s">
        <v>29</v>
      </c>
      <c r="N265" s="107" t="s">
        <v>34</v>
      </c>
    </row>
    <row r="266" spans="1:14" ht="111.75" customHeight="1" x14ac:dyDescent="0.25">
      <c r="A266" s="142"/>
      <c r="B266" s="117"/>
      <c r="C266" s="144"/>
      <c r="D266" s="144"/>
      <c r="E266" s="107" t="s">
        <v>10</v>
      </c>
      <c r="F266" s="107" t="s">
        <v>15</v>
      </c>
      <c r="G266" s="107" t="s">
        <v>16</v>
      </c>
      <c r="H266" s="107">
        <v>6</v>
      </c>
      <c r="I266" s="107">
        <v>6</v>
      </c>
      <c r="J266" s="66">
        <f>I266/H266</f>
        <v>1</v>
      </c>
      <c r="K266" s="110">
        <f>J266</f>
        <v>1</v>
      </c>
      <c r="L266" s="107"/>
      <c r="M266" s="107" t="s">
        <v>332</v>
      </c>
      <c r="N266" s="107" t="s">
        <v>34</v>
      </c>
    </row>
    <row r="267" spans="1:14" ht="15" customHeight="1" x14ac:dyDescent="0.25">
      <c r="A267" s="142"/>
      <c r="B267" s="122" t="s">
        <v>381</v>
      </c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</row>
    <row r="268" spans="1:14" ht="59.25" customHeight="1" x14ac:dyDescent="0.25">
      <c r="A268" s="142"/>
      <c r="B268" s="117" t="s">
        <v>331</v>
      </c>
      <c r="C268" s="144" t="s">
        <v>118</v>
      </c>
      <c r="D268" s="144" t="s">
        <v>9</v>
      </c>
      <c r="E268" s="144" t="s">
        <v>10</v>
      </c>
      <c r="F268" s="107" t="s">
        <v>30</v>
      </c>
      <c r="G268" s="107" t="s">
        <v>28</v>
      </c>
      <c r="H268" s="5">
        <v>384</v>
      </c>
      <c r="I268" s="5">
        <v>384</v>
      </c>
      <c r="J268" s="54">
        <f>I268/H268</f>
        <v>1</v>
      </c>
      <c r="K268" s="54">
        <f>J268</f>
        <v>1</v>
      </c>
      <c r="L268" s="5"/>
      <c r="M268" s="107" t="s">
        <v>29</v>
      </c>
      <c r="N268" s="107" t="s">
        <v>34</v>
      </c>
    </row>
    <row r="269" spans="1:14" ht="89.25" customHeight="1" x14ac:dyDescent="0.25">
      <c r="A269" s="142"/>
      <c r="B269" s="117"/>
      <c r="C269" s="144"/>
      <c r="D269" s="144"/>
      <c r="E269" s="144"/>
      <c r="F269" s="107" t="s">
        <v>15</v>
      </c>
      <c r="G269" s="107" t="s">
        <v>16</v>
      </c>
      <c r="H269" s="107">
        <v>6</v>
      </c>
      <c r="I269" s="107">
        <v>6</v>
      </c>
      <c r="J269" s="110">
        <f>I269/H269</f>
        <v>1</v>
      </c>
      <c r="K269" s="110">
        <f>J269</f>
        <v>1</v>
      </c>
      <c r="L269" s="107"/>
      <c r="M269" s="107" t="s">
        <v>332</v>
      </c>
      <c r="N269" s="107" t="s">
        <v>34</v>
      </c>
    </row>
    <row r="270" spans="1:14" ht="15.75" customHeight="1" x14ac:dyDescent="0.25">
      <c r="A270" s="142"/>
      <c r="B270" s="122" t="s">
        <v>96</v>
      </c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</row>
    <row r="271" spans="1:14" ht="60" customHeight="1" x14ac:dyDescent="0.25">
      <c r="A271" s="142"/>
      <c r="B271" s="117" t="s">
        <v>331</v>
      </c>
      <c r="C271" s="144" t="s">
        <v>118</v>
      </c>
      <c r="D271" s="144" t="s">
        <v>9</v>
      </c>
      <c r="E271" s="144" t="s">
        <v>10</v>
      </c>
      <c r="F271" s="107" t="s">
        <v>30</v>
      </c>
      <c r="G271" s="107" t="s">
        <v>28</v>
      </c>
      <c r="H271" s="107">
        <v>480</v>
      </c>
      <c r="I271" s="107">
        <v>480</v>
      </c>
      <c r="J271" s="54">
        <f>I271/H271</f>
        <v>1</v>
      </c>
      <c r="K271" s="54">
        <f>J271</f>
        <v>1</v>
      </c>
      <c r="L271" s="107"/>
      <c r="M271" s="107" t="s">
        <v>29</v>
      </c>
      <c r="N271" s="107" t="s">
        <v>34</v>
      </c>
    </row>
    <row r="272" spans="1:14" ht="89.25" customHeight="1" x14ac:dyDescent="0.25">
      <c r="A272" s="142"/>
      <c r="B272" s="117"/>
      <c r="C272" s="144"/>
      <c r="D272" s="144"/>
      <c r="E272" s="144"/>
      <c r="F272" s="107" t="s">
        <v>15</v>
      </c>
      <c r="G272" s="107" t="s">
        <v>16</v>
      </c>
      <c r="H272" s="107">
        <v>15</v>
      </c>
      <c r="I272" s="107">
        <v>15</v>
      </c>
      <c r="J272" s="54">
        <f>I272/H272</f>
        <v>1</v>
      </c>
      <c r="K272" s="54">
        <f>J272</f>
        <v>1</v>
      </c>
      <c r="L272" s="107"/>
      <c r="M272" s="107" t="s">
        <v>332</v>
      </c>
      <c r="N272" s="107" t="s">
        <v>34</v>
      </c>
    </row>
    <row r="273" spans="1:14" ht="18" customHeight="1" x14ac:dyDescent="0.25">
      <c r="A273" s="142"/>
      <c r="B273" s="122" t="s">
        <v>99</v>
      </c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</row>
    <row r="274" spans="1:14" ht="46.5" customHeight="1" x14ac:dyDescent="0.25">
      <c r="A274" s="142"/>
      <c r="B274" s="117" t="s">
        <v>331</v>
      </c>
      <c r="C274" s="144" t="s">
        <v>118</v>
      </c>
      <c r="D274" s="144" t="s">
        <v>9</v>
      </c>
      <c r="E274" s="107" t="s">
        <v>10</v>
      </c>
      <c r="F274" s="107" t="s">
        <v>30</v>
      </c>
      <c r="G274" s="107" t="s">
        <v>28</v>
      </c>
      <c r="H274" s="107">
        <v>1240</v>
      </c>
      <c r="I274" s="107">
        <v>1240</v>
      </c>
      <c r="J274" s="66">
        <v>1</v>
      </c>
      <c r="K274" s="110">
        <v>1</v>
      </c>
      <c r="L274" s="107"/>
      <c r="M274" s="107" t="s">
        <v>29</v>
      </c>
      <c r="N274" s="107" t="s">
        <v>34</v>
      </c>
    </row>
    <row r="275" spans="1:14" ht="223.5" customHeight="1" x14ac:dyDescent="0.25">
      <c r="A275" s="143"/>
      <c r="B275" s="117"/>
      <c r="C275" s="144"/>
      <c r="D275" s="144"/>
      <c r="E275" s="107" t="s">
        <v>10</v>
      </c>
      <c r="F275" s="107" t="s">
        <v>15</v>
      </c>
      <c r="G275" s="107" t="s">
        <v>16</v>
      </c>
      <c r="H275" s="107">
        <v>17.5</v>
      </c>
      <c r="I275" s="107">
        <v>17.5</v>
      </c>
      <c r="J275" s="66">
        <v>1</v>
      </c>
      <c r="K275" s="110">
        <v>1</v>
      </c>
      <c r="L275" s="107"/>
      <c r="M275" s="107" t="s">
        <v>332</v>
      </c>
      <c r="N275" s="107" t="s">
        <v>34</v>
      </c>
    </row>
    <row r="276" spans="1:14" ht="14.25" customHeight="1" x14ac:dyDescent="0.25">
      <c r="A276" s="135" t="s">
        <v>191</v>
      </c>
      <c r="B276" s="139" t="s">
        <v>131</v>
      </c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</row>
    <row r="277" spans="1:14" ht="56.25" customHeight="1" x14ac:dyDescent="0.25">
      <c r="A277" s="136"/>
      <c r="B277" s="107" t="s">
        <v>148</v>
      </c>
      <c r="C277" s="107" t="s">
        <v>114</v>
      </c>
      <c r="D277" s="107" t="s">
        <v>9</v>
      </c>
      <c r="E277" s="107" t="s">
        <v>10</v>
      </c>
      <c r="F277" s="107" t="s">
        <v>32</v>
      </c>
      <c r="G277" s="107" t="s">
        <v>16</v>
      </c>
      <c r="H277" s="69">
        <v>206</v>
      </c>
      <c r="I277" s="69">
        <v>205.5</v>
      </c>
      <c r="J277" s="66">
        <f>I277/H277</f>
        <v>0.99757281553398058</v>
      </c>
      <c r="K277" s="66">
        <f>J277</f>
        <v>0.99757281553398058</v>
      </c>
      <c r="L277" s="1"/>
      <c r="M277" s="107" t="s">
        <v>51</v>
      </c>
      <c r="N277" s="107" t="s">
        <v>38</v>
      </c>
    </row>
    <row r="278" spans="1:14" ht="48" customHeight="1" x14ac:dyDescent="0.25">
      <c r="A278" s="136"/>
      <c r="B278" s="107" t="s">
        <v>144</v>
      </c>
      <c r="C278" s="107" t="s">
        <v>114</v>
      </c>
      <c r="D278" s="107" t="s">
        <v>9</v>
      </c>
      <c r="E278" s="107" t="s">
        <v>10</v>
      </c>
      <c r="F278" s="107" t="s">
        <v>32</v>
      </c>
      <c r="G278" s="107" t="s">
        <v>16</v>
      </c>
      <c r="H278" s="107">
        <v>4.5</v>
      </c>
      <c r="I278" s="107">
        <v>4.5</v>
      </c>
      <c r="J278" s="66">
        <f>I278/H278</f>
        <v>1</v>
      </c>
      <c r="K278" s="66">
        <f>J278</f>
        <v>1</v>
      </c>
      <c r="L278" s="107"/>
      <c r="M278" s="107" t="s">
        <v>51</v>
      </c>
      <c r="N278" s="107" t="s">
        <v>34</v>
      </c>
    </row>
    <row r="279" spans="1:14" ht="49.5" customHeight="1" x14ac:dyDescent="0.25">
      <c r="A279" s="136"/>
      <c r="B279" s="107" t="s">
        <v>271</v>
      </c>
      <c r="C279" s="107" t="s">
        <v>114</v>
      </c>
      <c r="D279" s="107" t="s">
        <v>9</v>
      </c>
      <c r="E279" s="107" t="s">
        <v>10</v>
      </c>
      <c r="F279" s="107" t="s">
        <v>32</v>
      </c>
      <c r="G279" s="107" t="s">
        <v>16</v>
      </c>
      <c r="H279" s="107">
        <v>8.75</v>
      </c>
      <c r="I279" s="107">
        <v>8.75</v>
      </c>
      <c r="J279" s="66">
        <f>I279/H279</f>
        <v>1</v>
      </c>
      <c r="K279" s="66">
        <f>J279</f>
        <v>1</v>
      </c>
      <c r="L279" s="1"/>
      <c r="M279" s="107" t="s">
        <v>51</v>
      </c>
      <c r="N279" s="107" t="s">
        <v>34</v>
      </c>
    </row>
    <row r="280" spans="1:14" ht="15" customHeight="1" x14ac:dyDescent="0.25">
      <c r="A280" s="136"/>
      <c r="B280" s="117" t="s">
        <v>192</v>
      </c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</row>
    <row r="281" spans="1:14" ht="123" customHeight="1" x14ac:dyDescent="0.25">
      <c r="A281" s="136"/>
      <c r="B281" s="107" t="s">
        <v>162</v>
      </c>
      <c r="C281" s="107" t="s">
        <v>113</v>
      </c>
      <c r="D281" s="107" t="s">
        <v>9</v>
      </c>
      <c r="E281" s="107" t="s">
        <v>10</v>
      </c>
      <c r="F281" s="107" t="s">
        <v>15</v>
      </c>
      <c r="G281" s="107" t="s">
        <v>16</v>
      </c>
      <c r="H281" s="69">
        <v>36.5</v>
      </c>
      <c r="I281" s="69">
        <v>36</v>
      </c>
      <c r="J281" s="66">
        <f t="shared" ref="J281:J283" si="56">I281/H281</f>
        <v>0.98630136986301364</v>
      </c>
      <c r="K281" s="110">
        <f>J281</f>
        <v>0.98630136986301364</v>
      </c>
      <c r="L281" s="107"/>
      <c r="M281" s="107" t="s">
        <v>51</v>
      </c>
      <c r="N281" s="107" t="s">
        <v>53</v>
      </c>
    </row>
    <row r="282" spans="1:14" ht="91.5" customHeight="1" x14ac:dyDescent="0.25">
      <c r="A282" s="136"/>
      <c r="B282" s="107" t="s">
        <v>139</v>
      </c>
      <c r="C282" s="107" t="s">
        <v>113</v>
      </c>
      <c r="D282" s="107" t="s">
        <v>9</v>
      </c>
      <c r="E282" s="107" t="s">
        <v>10</v>
      </c>
      <c r="F282" s="107" t="s">
        <v>15</v>
      </c>
      <c r="G282" s="107" t="s">
        <v>16</v>
      </c>
      <c r="H282" s="69">
        <v>11</v>
      </c>
      <c r="I282" s="69">
        <v>11.5</v>
      </c>
      <c r="J282" s="66">
        <f t="shared" si="56"/>
        <v>1.0454545454545454</v>
      </c>
      <c r="K282" s="110">
        <f>J282</f>
        <v>1.0454545454545454</v>
      </c>
      <c r="L282" s="1"/>
      <c r="M282" s="107" t="s">
        <v>51</v>
      </c>
      <c r="N282" s="107" t="s">
        <v>34</v>
      </c>
    </row>
    <row r="283" spans="1:14" ht="69" customHeight="1" x14ac:dyDescent="0.25">
      <c r="A283" s="136"/>
      <c r="B283" s="107" t="s">
        <v>193</v>
      </c>
      <c r="C283" s="107" t="s">
        <v>113</v>
      </c>
      <c r="D283" s="107" t="s">
        <v>9</v>
      </c>
      <c r="E283" s="107" t="s">
        <v>10</v>
      </c>
      <c r="F283" s="107" t="s">
        <v>15</v>
      </c>
      <c r="G283" s="107" t="s">
        <v>16</v>
      </c>
      <c r="H283" s="107">
        <v>4.5</v>
      </c>
      <c r="I283" s="107">
        <v>4.5</v>
      </c>
      <c r="J283" s="66">
        <f t="shared" si="56"/>
        <v>1</v>
      </c>
      <c r="K283" s="110">
        <f>J283</f>
        <v>1</v>
      </c>
      <c r="L283" s="107"/>
      <c r="M283" s="107" t="s">
        <v>51</v>
      </c>
      <c r="N283" s="107" t="s">
        <v>34</v>
      </c>
    </row>
    <row r="284" spans="1:14" ht="130.5" customHeight="1" x14ac:dyDescent="0.25">
      <c r="A284" s="136"/>
      <c r="B284" s="107" t="s">
        <v>158</v>
      </c>
      <c r="C284" s="107" t="s">
        <v>113</v>
      </c>
      <c r="D284" s="107" t="s">
        <v>9</v>
      </c>
      <c r="E284" s="107" t="s">
        <v>10</v>
      </c>
      <c r="F284" s="107" t="s">
        <v>15</v>
      </c>
      <c r="G284" s="107" t="s">
        <v>16</v>
      </c>
      <c r="H284" s="69">
        <v>167.25</v>
      </c>
      <c r="I284" s="69">
        <v>166.5</v>
      </c>
      <c r="J284" s="66">
        <f t="shared" ref="J284" si="57">I284/H284</f>
        <v>0.99551569506726456</v>
      </c>
      <c r="K284" s="110">
        <f>J284</f>
        <v>0.99551569506726456</v>
      </c>
      <c r="L284" s="1" t="s">
        <v>65</v>
      </c>
      <c r="M284" s="107" t="s">
        <v>51</v>
      </c>
      <c r="N284" s="107" t="s">
        <v>38</v>
      </c>
    </row>
    <row r="285" spans="1:14" ht="15" customHeight="1" x14ac:dyDescent="0.25">
      <c r="A285" s="135" t="s">
        <v>194</v>
      </c>
      <c r="B285" s="139" t="s">
        <v>153</v>
      </c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</row>
    <row r="286" spans="1:14" ht="50.25" customHeight="1" x14ac:dyDescent="0.25">
      <c r="A286" s="136"/>
      <c r="B286" s="107" t="s">
        <v>148</v>
      </c>
      <c r="C286" s="107" t="s">
        <v>114</v>
      </c>
      <c r="D286" s="107" t="s">
        <v>9</v>
      </c>
      <c r="E286" s="107" t="s">
        <v>10</v>
      </c>
      <c r="F286" s="107" t="s">
        <v>32</v>
      </c>
      <c r="G286" s="107" t="s">
        <v>16</v>
      </c>
      <c r="H286" s="69">
        <v>124.75</v>
      </c>
      <c r="I286" s="69">
        <v>125</v>
      </c>
      <c r="J286" s="66">
        <f>I286/H286</f>
        <v>1.002004008016032</v>
      </c>
      <c r="K286" s="66">
        <f>J286</f>
        <v>1.002004008016032</v>
      </c>
      <c r="L286" s="1"/>
      <c r="M286" s="107" t="s">
        <v>51</v>
      </c>
      <c r="N286" s="107" t="s">
        <v>34</v>
      </c>
    </row>
    <row r="287" spans="1:14" ht="48.75" customHeight="1" x14ac:dyDescent="0.25">
      <c r="A287" s="136"/>
      <c r="B287" s="107" t="s">
        <v>143</v>
      </c>
      <c r="C287" s="107" t="s">
        <v>114</v>
      </c>
      <c r="D287" s="107" t="s">
        <v>9</v>
      </c>
      <c r="E287" s="107" t="s">
        <v>10</v>
      </c>
      <c r="F287" s="107" t="s">
        <v>32</v>
      </c>
      <c r="G287" s="107" t="s">
        <v>16</v>
      </c>
      <c r="H287" s="69">
        <v>2.75</v>
      </c>
      <c r="I287" s="69">
        <v>2.75</v>
      </c>
      <c r="J287" s="66">
        <f>I287/H287</f>
        <v>1</v>
      </c>
      <c r="K287" s="66">
        <f>J287</f>
        <v>1</v>
      </c>
      <c r="L287" s="1"/>
      <c r="M287" s="107" t="s">
        <v>51</v>
      </c>
      <c r="N287" s="107" t="s">
        <v>34</v>
      </c>
    </row>
    <row r="288" spans="1:14" ht="48" customHeight="1" x14ac:dyDescent="0.25">
      <c r="A288" s="136"/>
      <c r="B288" s="107" t="s">
        <v>144</v>
      </c>
      <c r="C288" s="107" t="s">
        <v>114</v>
      </c>
      <c r="D288" s="107" t="s">
        <v>9</v>
      </c>
      <c r="E288" s="107" t="s">
        <v>10</v>
      </c>
      <c r="F288" s="107" t="s">
        <v>32</v>
      </c>
      <c r="G288" s="107" t="s">
        <v>16</v>
      </c>
      <c r="H288" s="69">
        <v>1</v>
      </c>
      <c r="I288" s="69">
        <v>1</v>
      </c>
      <c r="J288" s="66">
        <f>I288/H288</f>
        <v>1</v>
      </c>
      <c r="K288" s="66">
        <f>J288</f>
        <v>1</v>
      </c>
      <c r="L288" s="107"/>
      <c r="M288" s="107" t="s">
        <v>51</v>
      </c>
      <c r="N288" s="107" t="s">
        <v>34</v>
      </c>
    </row>
    <row r="289" spans="1:14" ht="51.75" customHeight="1" x14ac:dyDescent="0.25">
      <c r="A289" s="136"/>
      <c r="B289" s="107" t="s">
        <v>271</v>
      </c>
      <c r="C289" s="107" t="s">
        <v>114</v>
      </c>
      <c r="D289" s="107" t="s">
        <v>9</v>
      </c>
      <c r="E289" s="107" t="s">
        <v>10</v>
      </c>
      <c r="F289" s="107" t="s">
        <v>32</v>
      </c>
      <c r="G289" s="107" t="s">
        <v>16</v>
      </c>
      <c r="H289" s="69">
        <v>8.25</v>
      </c>
      <c r="I289" s="69">
        <v>8.25</v>
      </c>
      <c r="J289" s="66">
        <f>I289/H289</f>
        <v>1</v>
      </c>
      <c r="K289" s="66">
        <f>J289</f>
        <v>1</v>
      </c>
      <c r="L289" s="1"/>
      <c r="M289" s="107" t="s">
        <v>51</v>
      </c>
      <c r="N289" s="107" t="s">
        <v>34</v>
      </c>
    </row>
    <row r="290" spans="1:14" ht="18" customHeight="1" x14ac:dyDescent="0.25">
      <c r="A290" s="136"/>
      <c r="B290" s="138" t="s">
        <v>154</v>
      </c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</row>
    <row r="291" spans="1:14" ht="132" customHeight="1" x14ac:dyDescent="0.25">
      <c r="A291" s="136"/>
      <c r="B291" s="107" t="s">
        <v>278</v>
      </c>
      <c r="C291" s="107" t="s">
        <v>113</v>
      </c>
      <c r="D291" s="107" t="s">
        <v>9</v>
      </c>
      <c r="E291" s="107" t="s">
        <v>10</v>
      </c>
      <c r="F291" s="107" t="s">
        <v>15</v>
      </c>
      <c r="G291" s="107" t="s">
        <v>16</v>
      </c>
      <c r="H291" s="69">
        <v>23.25</v>
      </c>
      <c r="I291" s="69">
        <v>23</v>
      </c>
      <c r="J291" s="66">
        <f t="shared" ref="J291:J292" si="58">I291/H291</f>
        <v>0.989247311827957</v>
      </c>
      <c r="K291" s="110">
        <f>J291</f>
        <v>0.989247311827957</v>
      </c>
      <c r="L291" s="1"/>
      <c r="M291" s="107" t="s">
        <v>51</v>
      </c>
      <c r="N291" s="107" t="s">
        <v>38</v>
      </c>
    </row>
    <row r="292" spans="1:14" ht="102" customHeight="1" x14ac:dyDescent="0.25">
      <c r="A292" s="136"/>
      <c r="B292" s="107" t="s">
        <v>139</v>
      </c>
      <c r="C292" s="107" t="s">
        <v>113</v>
      </c>
      <c r="D292" s="107" t="s">
        <v>9</v>
      </c>
      <c r="E292" s="107" t="s">
        <v>10</v>
      </c>
      <c r="F292" s="107" t="s">
        <v>15</v>
      </c>
      <c r="G292" s="107" t="s">
        <v>16</v>
      </c>
      <c r="H292" s="69">
        <v>14.75</v>
      </c>
      <c r="I292" s="69">
        <v>14.25</v>
      </c>
      <c r="J292" s="66">
        <f t="shared" si="58"/>
        <v>0.96610169491525422</v>
      </c>
      <c r="K292" s="110">
        <f>J292</f>
        <v>0.96610169491525422</v>
      </c>
      <c r="L292" s="1"/>
      <c r="M292" s="107" t="s">
        <v>51</v>
      </c>
      <c r="N292" s="107" t="s">
        <v>38</v>
      </c>
    </row>
    <row r="293" spans="1:14" ht="73.5" customHeight="1" x14ac:dyDescent="0.25">
      <c r="A293" s="136"/>
      <c r="B293" s="107" t="s">
        <v>151</v>
      </c>
      <c r="C293" s="107" t="s">
        <v>113</v>
      </c>
      <c r="D293" s="107" t="s">
        <v>9</v>
      </c>
      <c r="E293" s="107" t="s">
        <v>10</v>
      </c>
      <c r="F293" s="107" t="s">
        <v>15</v>
      </c>
      <c r="G293" s="107" t="s">
        <v>16</v>
      </c>
      <c r="H293" s="69">
        <v>1</v>
      </c>
      <c r="I293" s="69">
        <v>1</v>
      </c>
      <c r="J293" s="66">
        <f t="shared" ref="J293" si="59">I293/H293</f>
        <v>1</v>
      </c>
      <c r="K293" s="110">
        <f>J293</f>
        <v>1</v>
      </c>
      <c r="L293" s="1"/>
      <c r="M293" s="107" t="s">
        <v>51</v>
      </c>
      <c r="N293" s="107" t="s">
        <v>34</v>
      </c>
    </row>
    <row r="294" spans="1:14" ht="124.5" customHeight="1" x14ac:dyDescent="0.25">
      <c r="A294" s="137"/>
      <c r="B294" s="107" t="s">
        <v>158</v>
      </c>
      <c r="C294" s="107" t="s">
        <v>113</v>
      </c>
      <c r="D294" s="107" t="s">
        <v>9</v>
      </c>
      <c r="E294" s="107" t="s">
        <v>10</v>
      </c>
      <c r="F294" s="107" t="s">
        <v>15</v>
      </c>
      <c r="G294" s="107" t="s">
        <v>16</v>
      </c>
      <c r="H294" s="69">
        <v>97.75</v>
      </c>
      <c r="I294" s="69">
        <v>98.75</v>
      </c>
      <c r="J294" s="66">
        <f>I294/H294</f>
        <v>1.0102301790281329</v>
      </c>
      <c r="K294" s="110">
        <f>J294</f>
        <v>1.0102301790281329</v>
      </c>
      <c r="L294" s="1"/>
      <c r="M294" s="107" t="s">
        <v>51</v>
      </c>
      <c r="N294" s="107" t="s">
        <v>34</v>
      </c>
    </row>
    <row r="295" spans="1:14" ht="15" customHeight="1" x14ac:dyDescent="0.25">
      <c r="A295" s="150" t="s">
        <v>196</v>
      </c>
      <c r="B295" s="139" t="s">
        <v>197</v>
      </c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</row>
    <row r="296" spans="1:14" ht="15.75" customHeight="1" x14ac:dyDescent="0.25">
      <c r="A296" s="151"/>
      <c r="B296" s="167" t="s">
        <v>44</v>
      </c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</row>
    <row r="297" spans="1:14" ht="22.5" customHeight="1" x14ac:dyDescent="0.25">
      <c r="A297" s="151"/>
      <c r="B297" s="167" t="s">
        <v>13</v>
      </c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</row>
    <row r="298" spans="1:14" ht="51.75" customHeight="1" x14ac:dyDescent="0.25">
      <c r="A298" s="14"/>
      <c r="B298" s="107" t="s">
        <v>14</v>
      </c>
      <c r="C298" s="9" t="s">
        <v>115</v>
      </c>
      <c r="D298" s="9" t="s">
        <v>9</v>
      </c>
      <c r="E298" s="107" t="s">
        <v>10</v>
      </c>
      <c r="F298" s="107" t="s">
        <v>15</v>
      </c>
      <c r="G298" s="9" t="s">
        <v>16</v>
      </c>
      <c r="H298" s="9">
        <v>328</v>
      </c>
      <c r="I298" s="9">
        <v>327</v>
      </c>
      <c r="J298" s="110">
        <f>I298/H298</f>
        <v>0.99695121951219512</v>
      </c>
      <c r="K298" s="110">
        <f>J298</f>
        <v>0.99695121951219512</v>
      </c>
      <c r="L298" s="107"/>
      <c r="M298" s="107" t="s">
        <v>18</v>
      </c>
      <c r="N298" s="107" t="s">
        <v>53</v>
      </c>
    </row>
    <row r="299" spans="1:14" ht="15.75" customHeight="1" x14ac:dyDescent="0.25">
      <c r="A299" s="21" t="s">
        <v>195</v>
      </c>
      <c r="B299" s="168" t="s">
        <v>33</v>
      </c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</row>
    <row r="300" spans="1:14" ht="47.25" customHeight="1" x14ac:dyDescent="0.25">
      <c r="A300" s="21"/>
      <c r="B300" s="107" t="s">
        <v>14</v>
      </c>
      <c r="C300" s="9" t="s">
        <v>115</v>
      </c>
      <c r="D300" s="9" t="s">
        <v>9</v>
      </c>
      <c r="E300" s="107" t="s">
        <v>10</v>
      </c>
      <c r="F300" s="107" t="s">
        <v>15</v>
      </c>
      <c r="G300" s="9" t="s">
        <v>16</v>
      </c>
      <c r="H300" s="107">
        <v>3</v>
      </c>
      <c r="I300" s="107">
        <v>2.75</v>
      </c>
      <c r="J300" s="110">
        <f>I300/H300</f>
        <v>0.91666666666666663</v>
      </c>
      <c r="K300" s="110">
        <f>J300</f>
        <v>0.91666666666666663</v>
      </c>
      <c r="L300" s="107"/>
      <c r="M300" s="107" t="s">
        <v>18</v>
      </c>
      <c r="N300" s="107" t="s">
        <v>53</v>
      </c>
    </row>
    <row r="301" spans="1:14" ht="17.25" customHeight="1" x14ac:dyDescent="0.25">
      <c r="A301" s="21"/>
      <c r="B301" s="122" t="s">
        <v>198</v>
      </c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</row>
    <row r="302" spans="1:14" ht="13.5" customHeight="1" x14ac:dyDescent="0.25">
      <c r="A302" s="21"/>
      <c r="B302" s="122" t="s">
        <v>13</v>
      </c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</row>
    <row r="303" spans="1:14" ht="50.25" customHeight="1" x14ac:dyDescent="0.25">
      <c r="A303" s="21"/>
      <c r="B303" s="107" t="s">
        <v>19</v>
      </c>
      <c r="C303" s="9" t="s">
        <v>116</v>
      </c>
      <c r="D303" s="9" t="s">
        <v>9</v>
      </c>
      <c r="E303" s="107" t="s">
        <v>10</v>
      </c>
      <c r="F303" s="107" t="s">
        <v>15</v>
      </c>
      <c r="G303" s="9" t="s">
        <v>16</v>
      </c>
      <c r="H303" s="48">
        <v>48</v>
      </c>
      <c r="I303" s="9">
        <v>47.7</v>
      </c>
      <c r="J303" s="110">
        <f>I303/H303</f>
        <v>0.99375000000000002</v>
      </c>
      <c r="K303" s="110">
        <f>J303</f>
        <v>0.99375000000000002</v>
      </c>
      <c r="L303" s="107"/>
      <c r="M303" s="107" t="s">
        <v>18</v>
      </c>
      <c r="N303" s="107" t="s">
        <v>53</v>
      </c>
    </row>
    <row r="304" spans="1:14" ht="16.5" customHeight="1" x14ac:dyDescent="0.25">
      <c r="A304" s="21"/>
      <c r="B304" s="139" t="s">
        <v>35</v>
      </c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05"/>
    </row>
    <row r="305" spans="1:14" ht="53.25" customHeight="1" x14ac:dyDescent="0.25">
      <c r="A305" s="21"/>
      <c r="B305" s="107" t="s">
        <v>19</v>
      </c>
      <c r="C305" s="9" t="s">
        <v>116</v>
      </c>
      <c r="D305" s="9" t="s">
        <v>9</v>
      </c>
      <c r="E305" s="107" t="s">
        <v>10</v>
      </c>
      <c r="F305" s="107" t="s">
        <v>15</v>
      </c>
      <c r="G305" s="9" t="s">
        <v>16</v>
      </c>
      <c r="H305" s="9">
        <v>2</v>
      </c>
      <c r="I305" s="9">
        <v>2</v>
      </c>
      <c r="J305" s="110">
        <f>I305/H305</f>
        <v>1</v>
      </c>
      <c r="K305" s="110">
        <f>J305</f>
        <v>1</v>
      </c>
      <c r="L305" s="107"/>
      <c r="M305" s="107" t="s">
        <v>18</v>
      </c>
      <c r="N305" s="108" t="s">
        <v>75</v>
      </c>
    </row>
    <row r="306" spans="1:14" ht="23.25" customHeight="1" x14ac:dyDescent="0.25">
      <c r="A306" s="21"/>
      <c r="B306" s="139" t="s">
        <v>69</v>
      </c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</row>
    <row r="307" spans="1:14" ht="80.25" customHeight="1" x14ac:dyDescent="0.25">
      <c r="A307" s="21"/>
      <c r="B307" s="107" t="s">
        <v>19</v>
      </c>
      <c r="C307" s="107" t="s">
        <v>116</v>
      </c>
      <c r="D307" s="107" t="s">
        <v>9</v>
      </c>
      <c r="E307" s="107" t="s">
        <v>10</v>
      </c>
      <c r="F307" s="107" t="s">
        <v>15</v>
      </c>
      <c r="G307" s="9" t="s">
        <v>16</v>
      </c>
      <c r="H307" s="107">
        <v>315</v>
      </c>
      <c r="I307" s="107">
        <v>315</v>
      </c>
      <c r="J307" s="110">
        <f>I307/H307</f>
        <v>1</v>
      </c>
      <c r="K307" s="110">
        <f>J307</f>
        <v>1</v>
      </c>
      <c r="L307" s="107"/>
      <c r="M307" s="107" t="s">
        <v>18</v>
      </c>
      <c r="N307" s="108" t="s">
        <v>75</v>
      </c>
    </row>
    <row r="308" spans="1:14" ht="16.5" customHeight="1" x14ac:dyDescent="0.25">
      <c r="A308" s="21"/>
      <c r="B308" s="139" t="s">
        <v>199</v>
      </c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</row>
    <row r="309" spans="1:14" x14ac:dyDescent="0.25">
      <c r="A309" s="42"/>
      <c r="B309" s="139" t="s">
        <v>351</v>
      </c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</row>
    <row r="310" spans="1:14" ht="50.25" customHeight="1" x14ac:dyDescent="0.25">
      <c r="A310" s="78"/>
      <c r="B310" s="111" t="s">
        <v>42</v>
      </c>
      <c r="C310" s="48" t="s">
        <v>117</v>
      </c>
      <c r="D310" s="111" t="s">
        <v>9</v>
      </c>
      <c r="E310" s="111" t="s">
        <v>10</v>
      </c>
      <c r="F310" s="111" t="s">
        <v>15</v>
      </c>
      <c r="G310" s="48" t="s">
        <v>16</v>
      </c>
      <c r="H310" s="111">
        <v>1</v>
      </c>
      <c r="I310" s="111">
        <v>1</v>
      </c>
      <c r="J310" s="110">
        <f>I310/H310</f>
        <v>1</v>
      </c>
      <c r="K310" s="110">
        <f>J310</f>
        <v>1</v>
      </c>
      <c r="L310" s="111"/>
      <c r="M310" s="111" t="s">
        <v>18</v>
      </c>
      <c r="N310" s="108" t="s">
        <v>75</v>
      </c>
    </row>
    <row r="311" spans="1:14" ht="24" customHeight="1" x14ac:dyDescent="0.25">
      <c r="A311" s="78"/>
      <c r="B311" s="139" t="s">
        <v>89</v>
      </c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</row>
    <row r="312" spans="1:14" ht="49.5" customHeight="1" x14ac:dyDescent="0.25">
      <c r="A312" s="42"/>
      <c r="B312" s="111" t="s">
        <v>21</v>
      </c>
      <c r="C312" s="48" t="s">
        <v>117</v>
      </c>
      <c r="D312" s="111" t="s">
        <v>9</v>
      </c>
      <c r="E312" s="111" t="s">
        <v>10</v>
      </c>
      <c r="F312" s="111" t="s">
        <v>15</v>
      </c>
      <c r="G312" s="48" t="s">
        <v>16</v>
      </c>
      <c r="H312" s="107">
        <v>105</v>
      </c>
      <c r="I312" s="107">
        <v>104.5</v>
      </c>
      <c r="J312" s="110">
        <f>I312/H312</f>
        <v>0.99523809523809526</v>
      </c>
      <c r="K312" s="110">
        <f>J312</f>
        <v>0.99523809523809526</v>
      </c>
      <c r="L312" s="50"/>
      <c r="M312" s="111" t="s">
        <v>18</v>
      </c>
      <c r="N312" s="49" t="s">
        <v>352</v>
      </c>
    </row>
    <row r="313" spans="1:14" ht="14.25" customHeight="1" x14ac:dyDescent="0.25">
      <c r="A313" s="21"/>
      <c r="B313" s="122" t="s">
        <v>200</v>
      </c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</row>
    <row r="314" spans="1:14" ht="14.25" customHeight="1" x14ac:dyDescent="0.25">
      <c r="A314" s="21"/>
      <c r="B314" s="139" t="s">
        <v>353</v>
      </c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05"/>
    </row>
    <row r="315" spans="1:14" ht="40.5" customHeight="1" x14ac:dyDescent="0.25">
      <c r="A315" s="21"/>
      <c r="B315" s="117" t="s">
        <v>57</v>
      </c>
      <c r="C315" s="9" t="s">
        <v>118</v>
      </c>
      <c r="D315" s="161" t="s">
        <v>9</v>
      </c>
      <c r="E315" s="107" t="s">
        <v>10</v>
      </c>
      <c r="F315" s="107" t="s">
        <v>22</v>
      </c>
      <c r="G315" s="107" t="s">
        <v>249</v>
      </c>
      <c r="H315" s="9">
        <v>35150</v>
      </c>
      <c r="I315" s="9">
        <v>35350</v>
      </c>
      <c r="J315" s="110">
        <f>I315/H315</f>
        <v>1.0056899004267426</v>
      </c>
      <c r="K315" s="118">
        <f>(J315+J316)/2</f>
        <v>1.0028449502133712</v>
      </c>
      <c r="L315" s="107"/>
      <c r="M315" s="107" t="s">
        <v>24</v>
      </c>
      <c r="N315" s="118" t="s">
        <v>34</v>
      </c>
    </row>
    <row r="316" spans="1:14" ht="28.5" customHeight="1" x14ac:dyDescent="0.25">
      <c r="A316" s="21"/>
      <c r="B316" s="117"/>
      <c r="C316" s="9"/>
      <c r="D316" s="161"/>
      <c r="E316" s="107" t="s">
        <v>10</v>
      </c>
      <c r="F316" s="107" t="s">
        <v>15</v>
      </c>
      <c r="G316" s="9" t="s">
        <v>16</v>
      </c>
      <c r="H316" s="9">
        <v>169</v>
      </c>
      <c r="I316" s="9">
        <v>169</v>
      </c>
      <c r="J316" s="110">
        <f>I316/H316</f>
        <v>1</v>
      </c>
      <c r="K316" s="118"/>
      <c r="L316" s="107"/>
      <c r="M316" s="107" t="s">
        <v>109</v>
      </c>
      <c r="N316" s="118"/>
    </row>
    <row r="317" spans="1:14" ht="14.25" customHeight="1" x14ac:dyDescent="0.25">
      <c r="A317" s="86"/>
      <c r="B317" s="122" t="s">
        <v>354</v>
      </c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</row>
    <row r="318" spans="1:14" ht="38.25" customHeight="1" x14ac:dyDescent="0.25">
      <c r="A318" s="86"/>
      <c r="B318" s="117" t="s">
        <v>57</v>
      </c>
      <c r="C318" s="9" t="s">
        <v>118</v>
      </c>
      <c r="D318" s="161" t="s">
        <v>9</v>
      </c>
      <c r="E318" s="107" t="s">
        <v>10</v>
      </c>
      <c r="F318" s="107" t="s">
        <v>22</v>
      </c>
      <c r="G318" s="107" t="s">
        <v>249</v>
      </c>
      <c r="H318" s="9">
        <v>25000</v>
      </c>
      <c r="I318" s="9">
        <v>25250</v>
      </c>
      <c r="J318" s="110">
        <f>I318/H318</f>
        <v>1.01</v>
      </c>
      <c r="K318" s="126">
        <f>(J318+J319)/2</f>
        <v>1.0049999999999999</v>
      </c>
      <c r="L318" s="107"/>
      <c r="M318" s="107" t="s">
        <v>24</v>
      </c>
      <c r="N318" s="118" t="s">
        <v>34</v>
      </c>
    </row>
    <row r="319" spans="1:14" ht="28.5" customHeight="1" x14ac:dyDescent="0.25">
      <c r="A319" s="86"/>
      <c r="B319" s="117"/>
      <c r="C319" s="9"/>
      <c r="D319" s="161"/>
      <c r="E319" s="107" t="s">
        <v>10</v>
      </c>
      <c r="F319" s="107" t="s">
        <v>15</v>
      </c>
      <c r="G319" s="9" t="s">
        <v>16</v>
      </c>
      <c r="H319" s="9">
        <v>90</v>
      </c>
      <c r="I319" s="9">
        <v>90</v>
      </c>
      <c r="J319" s="110">
        <f>I319/H319</f>
        <v>1</v>
      </c>
      <c r="K319" s="126"/>
      <c r="L319" s="107"/>
      <c r="M319" s="107" t="s">
        <v>109</v>
      </c>
      <c r="N319" s="118"/>
    </row>
    <row r="320" spans="1:14" ht="17.25" customHeight="1" x14ac:dyDescent="0.25">
      <c r="A320" s="86"/>
      <c r="B320" s="122" t="s">
        <v>355</v>
      </c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</row>
    <row r="321" spans="1:14" ht="40.5" customHeight="1" x14ac:dyDescent="0.25">
      <c r="A321" s="86"/>
      <c r="B321" s="117" t="s">
        <v>57</v>
      </c>
      <c r="C321" s="9" t="s">
        <v>118</v>
      </c>
      <c r="D321" s="161" t="s">
        <v>9</v>
      </c>
      <c r="E321" s="107" t="s">
        <v>10</v>
      </c>
      <c r="F321" s="107" t="s">
        <v>22</v>
      </c>
      <c r="G321" s="107" t="s">
        <v>249</v>
      </c>
      <c r="H321" s="9">
        <v>27000</v>
      </c>
      <c r="I321" s="9">
        <v>27200</v>
      </c>
      <c r="J321" s="110">
        <f>I321/H321</f>
        <v>1.0074074074074073</v>
      </c>
      <c r="K321" s="126">
        <f>(J321+J322)/2</f>
        <v>1.0037037037037035</v>
      </c>
      <c r="L321" s="107"/>
      <c r="M321" s="107" t="s">
        <v>24</v>
      </c>
      <c r="N321" s="118" t="s">
        <v>34</v>
      </c>
    </row>
    <row r="322" spans="1:14" ht="28.5" customHeight="1" x14ac:dyDescent="0.25">
      <c r="A322" s="86"/>
      <c r="B322" s="117"/>
      <c r="C322" s="9"/>
      <c r="D322" s="161"/>
      <c r="E322" s="107" t="s">
        <v>10</v>
      </c>
      <c r="F322" s="107" t="s">
        <v>15</v>
      </c>
      <c r="G322" s="9" t="s">
        <v>16</v>
      </c>
      <c r="H322" s="9">
        <v>247</v>
      </c>
      <c r="I322" s="9">
        <v>247</v>
      </c>
      <c r="J322" s="110">
        <f>I322/H322</f>
        <v>1</v>
      </c>
      <c r="K322" s="126"/>
      <c r="L322" s="107"/>
      <c r="M322" s="107" t="s">
        <v>109</v>
      </c>
      <c r="N322" s="118"/>
    </row>
    <row r="323" spans="1:14" x14ac:dyDescent="0.25">
      <c r="A323" s="86"/>
      <c r="B323" s="169" t="s">
        <v>358</v>
      </c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</row>
    <row r="324" spans="1:14" ht="46.5" customHeight="1" x14ac:dyDescent="0.25">
      <c r="A324" s="86"/>
      <c r="B324" s="117" t="s">
        <v>57</v>
      </c>
      <c r="C324" s="9" t="s">
        <v>118</v>
      </c>
      <c r="D324" s="161" t="s">
        <v>9</v>
      </c>
      <c r="E324" s="107" t="s">
        <v>10</v>
      </c>
      <c r="F324" s="107" t="s">
        <v>22</v>
      </c>
      <c r="G324" s="107" t="s">
        <v>249</v>
      </c>
      <c r="H324" s="9">
        <v>27000</v>
      </c>
      <c r="I324" s="9">
        <v>27200</v>
      </c>
      <c r="J324" s="110">
        <f>I324/H324</f>
        <v>1.0074074074074073</v>
      </c>
      <c r="K324" s="126">
        <f>(J324+J325)/2</f>
        <v>1.0037037037037035</v>
      </c>
      <c r="L324" s="107"/>
      <c r="M324" s="107" t="s">
        <v>24</v>
      </c>
      <c r="N324" s="170" t="s">
        <v>34</v>
      </c>
    </row>
    <row r="325" spans="1:14" ht="28.5" customHeight="1" x14ac:dyDescent="0.25">
      <c r="A325" s="86"/>
      <c r="B325" s="117"/>
      <c r="C325" s="9"/>
      <c r="D325" s="161"/>
      <c r="E325" s="107" t="s">
        <v>10</v>
      </c>
      <c r="F325" s="107" t="s">
        <v>15</v>
      </c>
      <c r="G325" s="9" t="s">
        <v>16</v>
      </c>
      <c r="H325" s="9">
        <v>133</v>
      </c>
      <c r="I325" s="9">
        <v>133</v>
      </c>
      <c r="J325" s="110">
        <f>I325/H325</f>
        <v>1</v>
      </c>
      <c r="K325" s="126"/>
      <c r="L325" s="107"/>
      <c r="M325" s="107" t="s">
        <v>109</v>
      </c>
      <c r="N325" s="170"/>
    </row>
    <row r="326" spans="1:14" ht="13.5" customHeight="1" x14ac:dyDescent="0.25">
      <c r="A326" s="86"/>
      <c r="B326" s="122" t="s">
        <v>356</v>
      </c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</row>
    <row r="327" spans="1:14" ht="44.25" customHeight="1" x14ac:dyDescent="0.25">
      <c r="A327" s="86"/>
      <c r="B327" s="117" t="s">
        <v>57</v>
      </c>
      <c r="C327" s="171" t="s">
        <v>118</v>
      </c>
      <c r="D327" s="171" t="s">
        <v>9</v>
      </c>
      <c r="E327" s="5" t="s">
        <v>10</v>
      </c>
      <c r="F327" s="107" t="s">
        <v>22</v>
      </c>
      <c r="G327" s="107" t="s">
        <v>249</v>
      </c>
      <c r="H327" s="9">
        <v>38250</v>
      </c>
      <c r="I327" s="9">
        <v>38630</v>
      </c>
      <c r="J327" s="110">
        <f>I327/H327</f>
        <v>1.0099346405228757</v>
      </c>
      <c r="K327" s="126">
        <f>(J327+J328)/2</f>
        <v>1.004967320261438</v>
      </c>
      <c r="L327" s="107"/>
      <c r="M327" s="107" t="s">
        <v>24</v>
      </c>
      <c r="N327" s="170" t="s">
        <v>34</v>
      </c>
    </row>
    <row r="328" spans="1:14" ht="57" customHeight="1" x14ac:dyDescent="0.25">
      <c r="A328" s="86"/>
      <c r="B328" s="117"/>
      <c r="C328" s="171"/>
      <c r="D328" s="171"/>
      <c r="E328" s="5" t="s">
        <v>10</v>
      </c>
      <c r="F328" s="107" t="s">
        <v>15</v>
      </c>
      <c r="G328" s="9" t="s">
        <v>16</v>
      </c>
      <c r="H328" s="9">
        <v>321</v>
      </c>
      <c r="I328" s="9">
        <v>321</v>
      </c>
      <c r="J328" s="110">
        <f>I328/H328</f>
        <v>1</v>
      </c>
      <c r="K328" s="126"/>
      <c r="L328" s="107"/>
      <c r="M328" s="107" t="s">
        <v>109</v>
      </c>
      <c r="N328" s="170"/>
    </row>
    <row r="329" spans="1:14" ht="15" customHeight="1" x14ac:dyDescent="0.25">
      <c r="A329" s="21"/>
      <c r="B329" s="139" t="s">
        <v>91</v>
      </c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</row>
    <row r="330" spans="1:14" ht="17.25" customHeight="1" x14ac:dyDescent="0.25">
      <c r="A330" s="21"/>
      <c r="B330" s="168" t="s">
        <v>90</v>
      </c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</row>
    <row r="331" spans="1:14" ht="86.25" customHeight="1" x14ac:dyDescent="0.25">
      <c r="A331" s="21"/>
      <c r="B331" s="117" t="s">
        <v>124</v>
      </c>
      <c r="C331" s="161" t="s">
        <v>357</v>
      </c>
      <c r="D331" s="161" t="s">
        <v>59</v>
      </c>
      <c r="E331" s="107" t="s">
        <v>125</v>
      </c>
      <c r="F331" s="107" t="s">
        <v>129</v>
      </c>
      <c r="G331" s="107" t="s">
        <v>60</v>
      </c>
      <c r="H331" s="107">
        <v>100</v>
      </c>
      <c r="I331" s="107">
        <v>100</v>
      </c>
      <c r="J331" s="110">
        <f>I331/H331</f>
        <v>1</v>
      </c>
      <c r="K331" s="110">
        <v>1</v>
      </c>
      <c r="L331" s="107"/>
      <c r="M331" s="107" t="s">
        <v>251</v>
      </c>
      <c r="N331" s="119" t="s">
        <v>53</v>
      </c>
    </row>
    <row r="332" spans="1:14" ht="95.25" customHeight="1" x14ac:dyDescent="0.25">
      <c r="A332" s="21"/>
      <c r="B332" s="117"/>
      <c r="C332" s="161"/>
      <c r="D332" s="161"/>
      <c r="E332" s="107" t="s">
        <v>10</v>
      </c>
      <c r="F332" s="107" t="s">
        <v>128</v>
      </c>
      <c r="G332" s="107" t="s">
        <v>61</v>
      </c>
      <c r="H332" s="107">
        <v>130</v>
      </c>
      <c r="I332" s="107">
        <v>128</v>
      </c>
      <c r="J332" s="110">
        <f>I332/H332</f>
        <v>0.98461538461538467</v>
      </c>
      <c r="K332" s="110">
        <f>J332</f>
        <v>0.98461538461538467</v>
      </c>
      <c r="L332" s="107"/>
      <c r="M332" s="107" t="s">
        <v>265</v>
      </c>
      <c r="N332" s="120"/>
    </row>
    <row r="333" spans="1:14" ht="15" customHeight="1" x14ac:dyDescent="0.25">
      <c r="A333" s="150" t="s">
        <v>201</v>
      </c>
      <c r="B333" s="105" t="s">
        <v>197</v>
      </c>
      <c r="C333" s="107"/>
      <c r="D333" s="9"/>
      <c r="E333" s="107"/>
      <c r="F333" s="107"/>
      <c r="G333" s="107"/>
      <c r="H333" s="107"/>
      <c r="I333" s="107"/>
      <c r="J333" s="110"/>
      <c r="K333" s="110"/>
      <c r="L333" s="107"/>
      <c r="M333" s="107"/>
      <c r="N333" s="107"/>
    </row>
    <row r="334" spans="1:14" ht="15" customHeight="1" x14ac:dyDescent="0.25">
      <c r="A334" s="151"/>
      <c r="B334" s="172" t="s">
        <v>62</v>
      </c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</row>
    <row r="335" spans="1:14" ht="15.75" customHeight="1" x14ac:dyDescent="0.25">
      <c r="A335" s="151"/>
      <c r="B335" s="172" t="s">
        <v>13</v>
      </c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</row>
    <row r="336" spans="1:14" ht="47.25" customHeight="1" x14ac:dyDescent="0.25">
      <c r="A336" s="151"/>
      <c r="B336" s="107" t="s">
        <v>14</v>
      </c>
      <c r="C336" s="9" t="s">
        <v>115</v>
      </c>
      <c r="D336" s="9" t="s">
        <v>9</v>
      </c>
      <c r="E336" s="107" t="s">
        <v>10</v>
      </c>
      <c r="F336" s="107" t="s">
        <v>15</v>
      </c>
      <c r="G336" s="9" t="s">
        <v>16</v>
      </c>
      <c r="H336" s="9">
        <v>220</v>
      </c>
      <c r="I336" s="9">
        <v>214.5</v>
      </c>
      <c r="J336" s="110">
        <f>I336/H336</f>
        <v>0.97499999999999998</v>
      </c>
      <c r="K336" s="110">
        <f>J336</f>
        <v>0.97499999999999998</v>
      </c>
      <c r="L336" s="107"/>
      <c r="M336" s="107" t="s">
        <v>17</v>
      </c>
      <c r="N336" s="108" t="s">
        <v>38</v>
      </c>
    </row>
    <row r="337" spans="1:14" ht="14.25" customHeight="1" x14ac:dyDescent="0.25">
      <c r="A337" s="15"/>
      <c r="B337" s="7" t="s">
        <v>35</v>
      </c>
      <c r="C337" s="7"/>
      <c r="D337" s="7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1:14" ht="51" customHeight="1" x14ac:dyDescent="0.25">
      <c r="A338" s="22"/>
      <c r="B338" s="107" t="s">
        <v>14</v>
      </c>
      <c r="C338" s="9" t="s">
        <v>115</v>
      </c>
      <c r="D338" s="107" t="s">
        <v>9</v>
      </c>
      <c r="E338" s="107" t="s">
        <v>10</v>
      </c>
      <c r="F338" s="107" t="s">
        <v>15</v>
      </c>
      <c r="G338" s="9" t="s">
        <v>16</v>
      </c>
      <c r="H338" s="107">
        <v>2.5</v>
      </c>
      <c r="I338" s="107">
        <v>2.5</v>
      </c>
      <c r="J338" s="110">
        <f>I338/H338</f>
        <v>1</v>
      </c>
      <c r="K338" s="110">
        <f>J338</f>
        <v>1</v>
      </c>
      <c r="L338" s="107"/>
      <c r="M338" s="107" t="s">
        <v>17</v>
      </c>
      <c r="N338" s="108" t="s">
        <v>34</v>
      </c>
    </row>
    <row r="339" spans="1:14" ht="18.75" customHeight="1" x14ac:dyDescent="0.25">
      <c r="A339" s="20"/>
      <c r="B339" s="7" t="s">
        <v>202</v>
      </c>
      <c r="C339" s="9"/>
      <c r="D339" s="9"/>
      <c r="E339" s="107"/>
      <c r="F339" s="107"/>
      <c r="G339" s="107"/>
      <c r="H339" s="107"/>
      <c r="I339" s="107"/>
      <c r="J339" s="107"/>
      <c r="K339" s="107"/>
      <c r="L339" s="107"/>
      <c r="M339" s="107"/>
      <c r="N339" s="9"/>
    </row>
    <row r="340" spans="1:14" ht="23.25" customHeight="1" x14ac:dyDescent="0.25">
      <c r="A340" s="21"/>
      <c r="B340" s="139" t="s">
        <v>79</v>
      </c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</row>
    <row r="341" spans="1:14" ht="49.5" customHeight="1" x14ac:dyDescent="0.25">
      <c r="A341" s="21"/>
      <c r="B341" s="107" t="s">
        <v>19</v>
      </c>
      <c r="C341" s="107" t="s">
        <v>116</v>
      </c>
      <c r="D341" s="107" t="s">
        <v>9</v>
      </c>
      <c r="E341" s="107" t="s">
        <v>10</v>
      </c>
      <c r="F341" s="107" t="s">
        <v>15</v>
      </c>
      <c r="G341" s="107" t="s">
        <v>16</v>
      </c>
      <c r="H341" s="107">
        <v>1.5</v>
      </c>
      <c r="I341" s="107">
        <v>1.5</v>
      </c>
      <c r="J341" s="110">
        <f>I341/H341</f>
        <v>1</v>
      </c>
      <c r="K341" s="110">
        <f>J341</f>
        <v>1</v>
      </c>
      <c r="L341" s="107"/>
      <c r="M341" s="107" t="s">
        <v>17</v>
      </c>
      <c r="N341" s="108" t="s">
        <v>34</v>
      </c>
    </row>
    <row r="342" spans="1:14" ht="26.25" customHeight="1" x14ac:dyDescent="0.25">
      <c r="A342" s="86"/>
      <c r="B342" s="139" t="s">
        <v>69</v>
      </c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</row>
    <row r="343" spans="1:14" ht="49.5" customHeight="1" x14ac:dyDescent="0.25">
      <c r="A343" s="86"/>
      <c r="B343" s="107" t="s">
        <v>19</v>
      </c>
      <c r="C343" s="107" t="s">
        <v>116</v>
      </c>
      <c r="D343" s="107" t="s">
        <v>9</v>
      </c>
      <c r="E343" s="107" t="s">
        <v>10</v>
      </c>
      <c r="F343" s="107" t="s">
        <v>15</v>
      </c>
      <c r="G343" s="107" t="s">
        <v>16</v>
      </c>
      <c r="H343" s="107">
        <v>250</v>
      </c>
      <c r="I343" s="107">
        <v>244.5</v>
      </c>
      <c r="J343" s="110">
        <f>I343/H343</f>
        <v>0.97799999999999998</v>
      </c>
      <c r="K343" s="110">
        <f>J343</f>
        <v>0.97799999999999998</v>
      </c>
      <c r="L343" s="107"/>
      <c r="M343" s="107" t="s">
        <v>17</v>
      </c>
      <c r="N343" s="108" t="s">
        <v>53</v>
      </c>
    </row>
    <row r="344" spans="1:14" x14ac:dyDescent="0.25">
      <c r="A344" s="21"/>
      <c r="B344" s="7" t="s">
        <v>199</v>
      </c>
      <c r="C344" s="9"/>
      <c r="D344" s="9"/>
      <c r="E344" s="107"/>
      <c r="F344" s="107"/>
      <c r="G344" s="107"/>
      <c r="H344" s="107"/>
      <c r="I344" s="107"/>
      <c r="J344" s="107"/>
      <c r="K344" s="107"/>
      <c r="L344" s="107"/>
      <c r="M344" s="107"/>
      <c r="N344" s="9"/>
    </row>
    <row r="345" spans="1:14" ht="23.25" customHeight="1" x14ac:dyDescent="0.25">
      <c r="A345" s="21"/>
      <c r="B345" s="139" t="s">
        <v>395</v>
      </c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</row>
    <row r="346" spans="1:14" ht="52.5" customHeight="1" x14ac:dyDescent="0.25">
      <c r="A346" s="21"/>
      <c r="B346" s="107" t="s">
        <v>42</v>
      </c>
      <c r="C346" s="107" t="s">
        <v>117</v>
      </c>
      <c r="D346" s="107" t="s">
        <v>9</v>
      </c>
      <c r="E346" s="107" t="s">
        <v>10</v>
      </c>
      <c r="F346" s="107" t="s">
        <v>15</v>
      </c>
      <c r="G346" s="107" t="s">
        <v>16</v>
      </c>
      <c r="H346" s="107">
        <v>80</v>
      </c>
      <c r="I346" s="107">
        <v>82</v>
      </c>
      <c r="J346" s="110">
        <f>I346/H346</f>
        <v>1.0249999999999999</v>
      </c>
      <c r="K346" s="110">
        <f>J346</f>
        <v>1.0249999999999999</v>
      </c>
      <c r="L346" s="107"/>
      <c r="M346" s="107" t="s">
        <v>17</v>
      </c>
      <c r="N346" s="108" t="s">
        <v>34</v>
      </c>
    </row>
    <row r="347" spans="1:14" ht="15" customHeight="1" x14ac:dyDescent="0.25">
      <c r="A347" s="21"/>
      <c r="B347" s="172" t="s">
        <v>203</v>
      </c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</row>
    <row r="348" spans="1:14" ht="14.25" customHeight="1" x14ac:dyDescent="0.25">
      <c r="A348" s="21"/>
      <c r="B348" s="172" t="s">
        <v>353</v>
      </c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</row>
    <row r="349" spans="1:14" ht="27" customHeight="1" x14ac:dyDescent="0.25">
      <c r="A349" s="21"/>
      <c r="B349" s="117" t="s">
        <v>57</v>
      </c>
      <c r="C349" s="117" t="s">
        <v>118</v>
      </c>
      <c r="D349" s="117" t="s">
        <v>9</v>
      </c>
      <c r="E349" s="107" t="s">
        <v>10</v>
      </c>
      <c r="F349" s="107" t="s">
        <v>22</v>
      </c>
      <c r="G349" s="107" t="s">
        <v>249</v>
      </c>
      <c r="H349" s="107">
        <v>20773</v>
      </c>
      <c r="I349" s="107">
        <v>20773</v>
      </c>
      <c r="J349" s="110">
        <f>I349/H349</f>
        <v>1</v>
      </c>
      <c r="K349" s="118">
        <f>(J350+J349)/2</f>
        <v>1</v>
      </c>
      <c r="L349" s="107"/>
      <c r="M349" s="107" t="s">
        <v>109</v>
      </c>
      <c r="N349" s="119" t="s">
        <v>34</v>
      </c>
    </row>
    <row r="350" spans="1:14" ht="36" customHeight="1" x14ac:dyDescent="0.25">
      <c r="A350" s="21"/>
      <c r="B350" s="117"/>
      <c r="C350" s="117"/>
      <c r="D350" s="117"/>
      <c r="E350" s="107" t="s">
        <v>10</v>
      </c>
      <c r="F350" s="107" t="s">
        <v>15</v>
      </c>
      <c r="G350" s="9" t="s">
        <v>16</v>
      </c>
      <c r="H350" s="107">
        <v>51</v>
      </c>
      <c r="I350" s="107">
        <v>51</v>
      </c>
      <c r="J350" s="110">
        <f>I350/H350</f>
        <v>1</v>
      </c>
      <c r="K350" s="118"/>
      <c r="L350" s="107"/>
      <c r="M350" s="107" t="s">
        <v>24</v>
      </c>
      <c r="N350" s="145"/>
    </row>
    <row r="351" spans="1:14" ht="18.75" customHeight="1" x14ac:dyDescent="0.25">
      <c r="A351" s="86"/>
      <c r="B351" s="122" t="s">
        <v>355</v>
      </c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</row>
    <row r="352" spans="1:14" ht="36" customHeight="1" x14ac:dyDescent="0.25">
      <c r="A352" s="86"/>
      <c r="B352" s="117" t="s">
        <v>57</v>
      </c>
      <c r="C352" s="117" t="s">
        <v>118</v>
      </c>
      <c r="D352" s="117" t="s">
        <v>9</v>
      </c>
      <c r="E352" s="107" t="s">
        <v>10</v>
      </c>
      <c r="F352" s="107" t="s">
        <v>22</v>
      </c>
      <c r="G352" s="107" t="s">
        <v>249</v>
      </c>
      <c r="H352" s="107">
        <v>88991</v>
      </c>
      <c r="I352" s="107">
        <v>88991</v>
      </c>
      <c r="J352" s="110">
        <f>I352/H352</f>
        <v>1</v>
      </c>
      <c r="K352" s="118">
        <f>(J353+J352)/2</f>
        <v>1</v>
      </c>
      <c r="L352" s="107"/>
      <c r="M352" s="107" t="s">
        <v>109</v>
      </c>
      <c r="N352" s="119" t="s">
        <v>34</v>
      </c>
    </row>
    <row r="353" spans="1:14" ht="36" customHeight="1" x14ac:dyDescent="0.25">
      <c r="A353" s="86"/>
      <c r="B353" s="117"/>
      <c r="C353" s="117"/>
      <c r="D353" s="117"/>
      <c r="E353" s="107" t="s">
        <v>10</v>
      </c>
      <c r="F353" s="107" t="s">
        <v>15</v>
      </c>
      <c r="G353" s="9" t="s">
        <v>16</v>
      </c>
      <c r="H353" s="107">
        <v>115</v>
      </c>
      <c r="I353" s="107">
        <v>115</v>
      </c>
      <c r="J353" s="110">
        <f>I353/H353</f>
        <v>1</v>
      </c>
      <c r="K353" s="118"/>
      <c r="L353" s="107"/>
      <c r="M353" s="107" t="s">
        <v>24</v>
      </c>
      <c r="N353" s="145"/>
    </row>
    <row r="354" spans="1:14" x14ac:dyDescent="0.25">
      <c r="A354" s="86"/>
      <c r="B354" s="122" t="s">
        <v>358</v>
      </c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</row>
    <row r="355" spans="1:14" ht="36" customHeight="1" x14ac:dyDescent="0.25">
      <c r="A355" s="86"/>
      <c r="B355" s="117" t="s">
        <v>57</v>
      </c>
      <c r="C355" s="117" t="s">
        <v>118</v>
      </c>
      <c r="D355" s="117" t="s">
        <v>9</v>
      </c>
      <c r="E355" s="107" t="s">
        <v>10</v>
      </c>
      <c r="F355" s="107" t="s">
        <v>22</v>
      </c>
      <c r="G355" s="107" t="s">
        <v>249</v>
      </c>
      <c r="H355" s="107">
        <v>126433</v>
      </c>
      <c r="I355" s="107">
        <v>126433</v>
      </c>
      <c r="J355" s="110">
        <f>I355/H355</f>
        <v>1</v>
      </c>
      <c r="K355" s="126">
        <f>(J356+J355)/2</f>
        <v>1</v>
      </c>
      <c r="L355" s="107"/>
      <c r="M355" s="107" t="s">
        <v>109</v>
      </c>
      <c r="N355" s="119" t="s">
        <v>34</v>
      </c>
    </row>
    <row r="356" spans="1:14" ht="36" customHeight="1" x14ac:dyDescent="0.25">
      <c r="A356" s="86"/>
      <c r="B356" s="117"/>
      <c r="C356" s="117"/>
      <c r="D356" s="117"/>
      <c r="E356" s="107" t="s">
        <v>10</v>
      </c>
      <c r="F356" s="107" t="s">
        <v>15</v>
      </c>
      <c r="G356" s="9" t="s">
        <v>16</v>
      </c>
      <c r="H356" s="107">
        <v>560</v>
      </c>
      <c r="I356" s="107">
        <v>560</v>
      </c>
      <c r="J356" s="110">
        <f>I356/H356</f>
        <v>1</v>
      </c>
      <c r="K356" s="126"/>
      <c r="L356" s="107"/>
      <c r="M356" s="107" t="s">
        <v>24</v>
      </c>
      <c r="N356" s="145"/>
    </row>
    <row r="357" spans="1:14" ht="15" customHeight="1" x14ac:dyDescent="0.25">
      <c r="A357" s="86"/>
      <c r="B357" s="122" t="s">
        <v>356</v>
      </c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</row>
    <row r="358" spans="1:14" ht="36" customHeight="1" x14ac:dyDescent="0.25">
      <c r="A358" s="86"/>
      <c r="B358" s="117" t="s">
        <v>57</v>
      </c>
      <c r="C358" s="117" t="s">
        <v>118</v>
      </c>
      <c r="D358" s="117" t="s">
        <v>9</v>
      </c>
      <c r="E358" s="107" t="s">
        <v>10</v>
      </c>
      <c r="F358" s="107" t="s">
        <v>22</v>
      </c>
      <c r="G358" s="107" t="s">
        <v>249</v>
      </c>
      <c r="H358" s="107">
        <v>5129</v>
      </c>
      <c r="I358" s="107">
        <v>5129</v>
      </c>
      <c r="J358" s="110">
        <f>I358/H358</f>
        <v>1</v>
      </c>
      <c r="K358" s="112">
        <f>(J359+J358)/2</f>
        <v>1</v>
      </c>
      <c r="L358" s="107"/>
      <c r="M358" s="107" t="s">
        <v>109</v>
      </c>
      <c r="N358" s="119" t="s">
        <v>34</v>
      </c>
    </row>
    <row r="359" spans="1:14" ht="36" customHeight="1" x14ac:dyDescent="0.25">
      <c r="A359" s="86"/>
      <c r="B359" s="117"/>
      <c r="C359" s="117"/>
      <c r="D359" s="117"/>
      <c r="E359" s="107" t="s">
        <v>10</v>
      </c>
      <c r="F359" s="107" t="s">
        <v>15</v>
      </c>
      <c r="G359" s="9" t="s">
        <v>16</v>
      </c>
      <c r="H359" s="107">
        <v>60</v>
      </c>
      <c r="I359" s="107">
        <v>60</v>
      </c>
      <c r="J359" s="110">
        <f>I359/H359</f>
        <v>1</v>
      </c>
      <c r="K359" s="110"/>
      <c r="L359" s="107"/>
      <c r="M359" s="107" t="s">
        <v>24</v>
      </c>
      <c r="N359" s="145"/>
    </row>
    <row r="360" spans="1:14" ht="15" customHeight="1" x14ac:dyDescent="0.25">
      <c r="A360" s="128" t="s">
        <v>264</v>
      </c>
      <c r="B360" s="122" t="s">
        <v>197</v>
      </c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</row>
    <row r="361" spans="1:14" ht="18" customHeight="1" x14ac:dyDescent="0.25">
      <c r="A361" s="129"/>
      <c r="B361" s="7" t="s">
        <v>88</v>
      </c>
      <c r="C361" s="7"/>
      <c r="D361" s="7"/>
      <c r="E361" s="7"/>
      <c r="F361" s="7"/>
      <c r="G361" s="7"/>
      <c r="H361" s="7"/>
      <c r="I361" s="172"/>
      <c r="J361" s="162"/>
      <c r="K361" s="162"/>
      <c r="L361" s="162"/>
      <c r="M361" s="162"/>
      <c r="N361" s="71"/>
    </row>
    <row r="362" spans="1:14" ht="18" customHeight="1" x14ac:dyDescent="0.25">
      <c r="A362" s="129"/>
      <c r="B362" s="7" t="s">
        <v>13</v>
      </c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1"/>
    </row>
    <row r="363" spans="1:14" ht="54" customHeight="1" x14ac:dyDescent="0.25">
      <c r="A363" s="129"/>
      <c r="B363" s="107" t="s">
        <v>14</v>
      </c>
      <c r="C363" s="9" t="s">
        <v>115</v>
      </c>
      <c r="D363" s="9" t="s">
        <v>9</v>
      </c>
      <c r="E363" s="107" t="s">
        <v>10</v>
      </c>
      <c r="F363" s="107" t="s">
        <v>15</v>
      </c>
      <c r="G363" s="9" t="s">
        <v>16</v>
      </c>
      <c r="H363" s="9">
        <v>375</v>
      </c>
      <c r="I363" s="9">
        <v>355.25</v>
      </c>
      <c r="J363" s="110">
        <f>I363/H363</f>
        <v>0.94733333333333336</v>
      </c>
      <c r="K363" s="110">
        <f>J363</f>
        <v>0.94733333333333336</v>
      </c>
      <c r="L363" s="107"/>
      <c r="M363" s="107" t="s">
        <v>17</v>
      </c>
      <c r="N363" s="108" t="s">
        <v>53</v>
      </c>
    </row>
    <row r="364" spans="1:14" ht="15" customHeight="1" x14ac:dyDescent="0.25">
      <c r="A364" s="129"/>
      <c r="B364" s="7" t="s">
        <v>35</v>
      </c>
      <c r="C364" s="7"/>
      <c r="D364" s="7"/>
      <c r="E364" s="105"/>
      <c r="F364" s="105"/>
      <c r="G364" s="105"/>
      <c r="H364" s="105"/>
      <c r="I364" s="105"/>
      <c r="J364" s="105"/>
      <c r="K364" s="105"/>
      <c r="L364" s="7"/>
      <c r="M364" s="7"/>
      <c r="N364" s="71"/>
    </row>
    <row r="365" spans="1:14" ht="49.5" customHeight="1" x14ac:dyDescent="0.25">
      <c r="A365" s="129"/>
      <c r="B365" s="107" t="s">
        <v>14</v>
      </c>
      <c r="C365" s="9" t="s">
        <v>115</v>
      </c>
      <c r="D365" s="9" t="s">
        <v>9</v>
      </c>
      <c r="E365" s="107" t="s">
        <v>10</v>
      </c>
      <c r="F365" s="107" t="s">
        <v>15</v>
      </c>
      <c r="G365" s="9" t="s">
        <v>16</v>
      </c>
      <c r="H365" s="9">
        <v>3</v>
      </c>
      <c r="I365" s="9">
        <v>3.25</v>
      </c>
      <c r="J365" s="110">
        <f>I365/H365</f>
        <v>1.0833333333333333</v>
      </c>
      <c r="K365" s="110">
        <f>J365</f>
        <v>1.0833333333333333</v>
      </c>
      <c r="L365" s="107"/>
      <c r="M365" s="107" t="s">
        <v>17</v>
      </c>
      <c r="N365" s="108" t="s">
        <v>34</v>
      </c>
    </row>
    <row r="366" spans="1:14" ht="18" customHeight="1" x14ac:dyDescent="0.25">
      <c r="A366" s="16"/>
      <c r="B366" s="76" t="s">
        <v>39</v>
      </c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1"/>
    </row>
    <row r="367" spans="1:14" ht="54" customHeight="1" x14ac:dyDescent="0.25">
      <c r="A367" s="18"/>
      <c r="B367" s="107" t="s">
        <v>14</v>
      </c>
      <c r="C367" s="9" t="s">
        <v>115</v>
      </c>
      <c r="D367" s="9" t="s">
        <v>9</v>
      </c>
      <c r="E367" s="107" t="s">
        <v>10</v>
      </c>
      <c r="F367" s="107" t="s">
        <v>15</v>
      </c>
      <c r="G367" s="9" t="s">
        <v>16</v>
      </c>
      <c r="H367" s="9">
        <v>23</v>
      </c>
      <c r="I367" s="9">
        <v>23</v>
      </c>
      <c r="J367" s="110">
        <f>I367/H367</f>
        <v>1</v>
      </c>
      <c r="K367" s="66">
        <f>J367</f>
        <v>1</v>
      </c>
      <c r="L367" s="9"/>
      <c r="M367" s="107" t="s">
        <v>17</v>
      </c>
      <c r="N367" s="108" t="s">
        <v>34</v>
      </c>
    </row>
    <row r="368" spans="1:14" ht="14.25" customHeight="1" x14ac:dyDescent="0.25">
      <c r="A368" s="18"/>
      <c r="B368" s="7" t="s">
        <v>198</v>
      </c>
      <c r="C368" s="9"/>
      <c r="D368" s="9"/>
      <c r="E368" s="105"/>
      <c r="F368" s="105"/>
      <c r="G368" s="105"/>
      <c r="H368" s="105"/>
      <c r="I368" s="105"/>
      <c r="J368" s="105"/>
      <c r="K368" s="105"/>
      <c r="L368" s="105"/>
      <c r="M368" s="105"/>
      <c r="N368" s="71"/>
    </row>
    <row r="369" spans="1:14" ht="18.75" customHeight="1" x14ac:dyDescent="0.25">
      <c r="A369" s="18"/>
      <c r="B369" s="7" t="s">
        <v>13</v>
      </c>
      <c r="C369" s="9"/>
      <c r="D369" s="9"/>
      <c r="E369" s="105"/>
      <c r="F369" s="105"/>
      <c r="G369" s="105"/>
      <c r="H369" s="105"/>
      <c r="I369" s="105"/>
      <c r="J369" s="105"/>
      <c r="K369" s="105"/>
      <c r="L369" s="105"/>
      <c r="M369" s="105"/>
      <c r="N369" s="108"/>
    </row>
    <row r="370" spans="1:14" ht="48.75" customHeight="1" x14ac:dyDescent="0.25">
      <c r="A370" s="18"/>
      <c r="B370" s="107" t="s">
        <v>19</v>
      </c>
      <c r="C370" s="107" t="s">
        <v>116</v>
      </c>
      <c r="D370" s="107" t="s">
        <v>9</v>
      </c>
      <c r="E370" s="107" t="s">
        <v>10</v>
      </c>
      <c r="F370" s="107" t="s">
        <v>15</v>
      </c>
      <c r="G370" s="107" t="s">
        <v>16</v>
      </c>
      <c r="H370" s="107">
        <v>376</v>
      </c>
      <c r="I370" s="107">
        <v>361</v>
      </c>
      <c r="J370" s="110">
        <f>I370/H370</f>
        <v>0.96010638297872342</v>
      </c>
      <c r="K370" s="110">
        <f>J370</f>
        <v>0.96010638297872342</v>
      </c>
      <c r="L370" s="107"/>
      <c r="M370" s="107" t="s">
        <v>17</v>
      </c>
      <c r="N370" s="108" t="s">
        <v>38</v>
      </c>
    </row>
    <row r="371" spans="1:14" ht="16.5" customHeight="1" x14ac:dyDescent="0.25">
      <c r="A371" s="18"/>
      <c r="B371" s="7" t="s">
        <v>39</v>
      </c>
      <c r="C371" s="7"/>
      <c r="D371" s="7"/>
      <c r="E371" s="105"/>
      <c r="F371" s="105"/>
      <c r="G371" s="105"/>
      <c r="H371" s="105"/>
      <c r="I371" s="105"/>
      <c r="J371" s="105"/>
      <c r="K371" s="105"/>
      <c r="L371" s="105"/>
      <c r="M371" s="105"/>
      <c r="N371" s="71"/>
    </row>
    <row r="372" spans="1:14" ht="50.25" customHeight="1" x14ac:dyDescent="0.25">
      <c r="A372" s="129"/>
      <c r="B372" s="107" t="s">
        <v>19</v>
      </c>
      <c r="C372" s="107" t="s">
        <v>116</v>
      </c>
      <c r="D372" s="107" t="s">
        <v>9</v>
      </c>
      <c r="E372" s="107" t="s">
        <v>10</v>
      </c>
      <c r="F372" s="107" t="s">
        <v>15</v>
      </c>
      <c r="G372" s="107" t="s">
        <v>16</v>
      </c>
      <c r="H372" s="107">
        <v>35.5</v>
      </c>
      <c r="I372" s="107">
        <v>36.5</v>
      </c>
      <c r="J372" s="110">
        <f>I372/H372</f>
        <v>1.028169014084507</v>
      </c>
      <c r="K372" s="110">
        <f>J372</f>
        <v>1.028169014084507</v>
      </c>
      <c r="L372" s="107"/>
      <c r="M372" s="107" t="s">
        <v>17</v>
      </c>
      <c r="N372" s="108" t="s">
        <v>34</v>
      </c>
    </row>
    <row r="373" spans="1:14" ht="15" customHeight="1" x14ac:dyDescent="0.25">
      <c r="A373" s="155"/>
      <c r="B373" s="173" t="s">
        <v>36</v>
      </c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</row>
    <row r="374" spans="1:14" ht="51.75" customHeight="1" x14ac:dyDescent="0.25">
      <c r="A374" s="155"/>
      <c r="B374" s="107" t="s">
        <v>19</v>
      </c>
      <c r="C374" s="107" t="s">
        <v>116</v>
      </c>
      <c r="D374" s="107" t="s">
        <v>9</v>
      </c>
      <c r="E374" s="107" t="s">
        <v>10</v>
      </c>
      <c r="F374" s="107" t="s">
        <v>15</v>
      </c>
      <c r="G374" s="107" t="s">
        <v>16</v>
      </c>
      <c r="H374" s="107">
        <v>7</v>
      </c>
      <c r="I374" s="107">
        <v>7</v>
      </c>
      <c r="J374" s="110">
        <f>I374/H374</f>
        <v>1</v>
      </c>
      <c r="K374" s="110">
        <f>J374</f>
        <v>1</v>
      </c>
      <c r="L374" s="107"/>
      <c r="M374" s="107" t="s">
        <v>17</v>
      </c>
      <c r="N374" s="108" t="s">
        <v>34</v>
      </c>
    </row>
    <row r="375" spans="1:14" ht="14.25" customHeight="1" x14ac:dyDescent="0.25">
      <c r="A375" s="155"/>
      <c r="B375" s="7" t="s">
        <v>41</v>
      </c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 ht="47.25" customHeight="1" x14ac:dyDescent="0.25">
      <c r="A376" s="155"/>
      <c r="B376" s="107" t="s">
        <v>19</v>
      </c>
      <c r="C376" s="107" t="s">
        <v>116</v>
      </c>
      <c r="D376" s="107" t="s">
        <v>9</v>
      </c>
      <c r="E376" s="107" t="s">
        <v>10</v>
      </c>
      <c r="F376" s="107" t="s">
        <v>15</v>
      </c>
      <c r="G376" s="107" t="s">
        <v>16</v>
      </c>
      <c r="H376" s="107">
        <v>1</v>
      </c>
      <c r="I376" s="107">
        <v>1</v>
      </c>
      <c r="J376" s="110">
        <f>I376/H376</f>
        <v>1</v>
      </c>
      <c r="K376" s="110">
        <f>J376</f>
        <v>1</v>
      </c>
      <c r="L376" s="107"/>
      <c r="M376" s="107" t="s">
        <v>17</v>
      </c>
      <c r="N376" s="108" t="s">
        <v>34</v>
      </c>
    </row>
    <row r="377" spans="1:14" ht="14.25" customHeight="1" x14ac:dyDescent="0.25">
      <c r="A377" s="155"/>
      <c r="B377" s="7" t="s">
        <v>40</v>
      </c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ht="84" customHeight="1" x14ac:dyDescent="0.25">
      <c r="A378" s="155"/>
      <c r="B378" s="107" t="s">
        <v>19</v>
      </c>
      <c r="C378" s="107" t="s">
        <v>116</v>
      </c>
      <c r="D378" s="107" t="s">
        <v>9</v>
      </c>
      <c r="E378" s="107" t="s">
        <v>10</v>
      </c>
      <c r="F378" s="107" t="s">
        <v>15</v>
      </c>
      <c r="G378" s="107" t="s">
        <v>16</v>
      </c>
      <c r="H378" s="107">
        <v>1</v>
      </c>
      <c r="I378" s="107">
        <v>1</v>
      </c>
      <c r="J378" s="110">
        <f>I378/H378</f>
        <v>1</v>
      </c>
      <c r="K378" s="110">
        <f>J378</f>
        <v>1</v>
      </c>
      <c r="L378" s="46"/>
      <c r="M378" s="107" t="s">
        <v>17</v>
      </c>
      <c r="N378" s="108" t="s">
        <v>34</v>
      </c>
    </row>
    <row r="379" spans="1:14" ht="17.25" customHeight="1" x14ac:dyDescent="0.25">
      <c r="A379" s="18"/>
      <c r="B379" s="172" t="s">
        <v>204</v>
      </c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</row>
    <row r="380" spans="1:14" ht="13.5" customHeight="1" x14ac:dyDescent="0.25">
      <c r="A380" s="18"/>
      <c r="B380" s="172" t="s">
        <v>13</v>
      </c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</row>
    <row r="381" spans="1:14" ht="49.5" customHeight="1" x14ac:dyDescent="0.25">
      <c r="A381" s="18"/>
      <c r="B381" s="107" t="s">
        <v>42</v>
      </c>
      <c r="C381" s="107" t="s">
        <v>117</v>
      </c>
      <c r="D381" s="107" t="s">
        <v>9</v>
      </c>
      <c r="E381" s="107" t="s">
        <v>10</v>
      </c>
      <c r="F381" s="107" t="s">
        <v>15</v>
      </c>
      <c r="G381" s="107" t="s">
        <v>16</v>
      </c>
      <c r="H381" s="107">
        <v>10.5</v>
      </c>
      <c r="I381" s="107">
        <v>10.5</v>
      </c>
      <c r="J381" s="110">
        <f>I381/H381</f>
        <v>1</v>
      </c>
      <c r="K381" s="110">
        <f>J381</f>
        <v>1</v>
      </c>
      <c r="L381" s="7"/>
      <c r="M381" s="107" t="s">
        <v>17</v>
      </c>
      <c r="N381" s="108" t="s">
        <v>34</v>
      </c>
    </row>
    <row r="382" spans="1:14" ht="28.5" customHeight="1" x14ac:dyDescent="0.25">
      <c r="A382" s="18"/>
      <c r="B382" s="122" t="s">
        <v>359</v>
      </c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</row>
    <row r="383" spans="1:14" ht="49.5" customHeight="1" x14ac:dyDescent="0.25">
      <c r="A383" s="18"/>
      <c r="B383" s="107" t="s">
        <v>42</v>
      </c>
      <c r="C383" s="107" t="s">
        <v>117</v>
      </c>
      <c r="D383" s="107" t="s">
        <v>9</v>
      </c>
      <c r="E383" s="107" t="s">
        <v>10</v>
      </c>
      <c r="F383" s="107" t="s">
        <v>15</v>
      </c>
      <c r="G383" s="107" t="s">
        <v>16</v>
      </c>
      <c r="H383" s="107">
        <v>26</v>
      </c>
      <c r="I383" s="107">
        <v>25.75</v>
      </c>
      <c r="J383" s="110">
        <f>I383/H383</f>
        <v>0.99038461538461542</v>
      </c>
      <c r="K383" s="110">
        <f>J383</f>
        <v>0.99038461538461542</v>
      </c>
      <c r="L383" s="7"/>
      <c r="M383" s="107" t="s">
        <v>17</v>
      </c>
      <c r="N383" s="108" t="s">
        <v>38</v>
      </c>
    </row>
    <row r="384" spans="1:14" ht="15" customHeight="1" x14ac:dyDescent="0.25">
      <c r="A384" s="18"/>
      <c r="B384" s="7" t="s">
        <v>203</v>
      </c>
      <c r="C384" s="7"/>
      <c r="D384" s="7"/>
      <c r="E384" s="9"/>
      <c r="F384" s="9"/>
      <c r="G384" s="9"/>
      <c r="H384" s="9"/>
      <c r="I384" s="9"/>
      <c r="J384" s="161"/>
      <c r="K384" s="162"/>
      <c r="L384" s="162"/>
      <c r="M384" s="162"/>
      <c r="N384" s="162"/>
    </row>
    <row r="385" spans="1:14" ht="13.5" customHeight="1" x14ac:dyDescent="0.25">
      <c r="A385" s="18"/>
      <c r="B385" s="172" t="s">
        <v>360</v>
      </c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  <c r="N385" s="172"/>
    </row>
    <row r="386" spans="1:14" ht="37.5" customHeight="1" x14ac:dyDescent="0.25">
      <c r="A386" s="18"/>
      <c r="B386" s="117" t="s">
        <v>57</v>
      </c>
      <c r="C386" s="117" t="s">
        <v>118</v>
      </c>
      <c r="D386" s="107" t="s">
        <v>9</v>
      </c>
      <c r="E386" s="107" t="s">
        <v>10</v>
      </c>
      <c r="F386" s="107" t="s">
        <v>22</v>
      </c>
      <c r="G386" s="107" t="s">
        <v>249</v>
      </c>
      <c r="H386" s="107">
        <v>19279</v>
      </c>
      <c r="I386" s="107">
        <v>19279</v>
      </c>
      <c r="J386" s="110">
        <f>I386/H386</f>
        <v>1</v>
      </c>
      <c r="K386" s="118">
        <f>(J386+J387)/2</f>
        <v>1</v>
      </c>
      <c r="L386" s="107"/>
      <c r="M386" s="107" t="s">
        <v>24</v>
      </c>
      <c r="N386" s="119" t="s">
        <v>34</v>
      </c>
    </row>
    <row r="387" spans="1:14" ht="24" customHeight="1" x14ac:dyDescent="0.25">
      <c r="A387" s="18"/>
      <c r="B387" s="117"/>
      <c r="C387" s="117"/>
      <c r="D387" s="107"/>
      <c r="E387" s="107" t="s">
        <v>10</v>
      </c>
      <c r="F387" s="107" t="s">
        <v>15</v>
      </c>
      <c r="G387" s="9" t="s">
        <v>16</v>
      </c>
      <c r="H387" s="107">
        <v>93</v>
      </c>
      <c r="I387" s="107">
        <v>93</v>
      </c>
      <c r="J387" s="110">
        <f>I387/H387</f>
        <v>1</v>
      </c>
      <c r="K387" s="174"/>
      <c r="L387" s="7"/>
      <c r="M387" s="107" t="s">
        <v>109</v>
      </c>
      <c r="N387" s="119"/>
    </row>
    <row r="388" spans="1:14" ht="12.75" customHeight="1" x14ac:dyDescent="0.25">
      <c r="A388" s="85"/>
      <c r="B388" s="122" t="s">
        <v>354</v>
      </c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</row>
    <row r="389" spans="1:14" ht="24" customHeight="1" x14ac:dyDescent="0.25">
      <c r="A389" s="85"/>
      <c r="B389" s="117" t="s">
        <v>57</v>
      </c>
      <c r="C389" s="117" t="s">
        <v>118</v>
      </c>
      <c r="D389" s="107" t="s">
        <v>9</v>
      </c>
      <c r="E389" s="107" t="s">
        <v>10</v>
      </c>
      <c r="F389" s="107" t="s">
        <v>22</v>
      </c>
      <c r="G389" s="107" t="s">
        <v>249</v>
      </c>
      <c r="H389" s="107">
        <v>6835.5</v>
      </c>
      <c r="I389" s="107">
        <v>6835.5</v>
      </c>
      <c r="J389" s="110">
        <f>I389/H389</f>
        <v>1</v>
      </c>
      <c r="K389" s="175">
        <f>(J389+J390)/2</f>
        <v>1</v>
      </c>
      <c r="L389" s="7"/>
      <c r="M389" s="107" t="s">
        <v>24</v>
      </c>
      <c r="N389" s="119" t="s">
        <v>34</v>
      </c>
    </row>
    <row r="390" spans="1:14" ht="24" customHeight="1" x14ac:dyDescent="0.25">
      <c r="A390" s="85"/>
      <c r="B390" s="117"/>
      <c r="C390" s="117"/>
      <c r="D390" s="107"/>
      <c r="E390" s="107" t="s">
        <v>10</v>
      </c>
      <c r="F390" s="107" t="s">
        <v>15</v>
      </c>
      <c r="G390" s="9" t="s">
        <v>16</v>
      </c>
      <c r="H390" s="107">
        <v>44</v>
      </c>
      <c r="I390" s="107">
        <v>44</v>
      </c>
      <c r="J390" s="110">
        <f>I390/H390</f>
        <v>1</v>
      </c>
      <c r="K390" s="175"/>
      <c r="L390" s="7"/>
      <c r="M390" s="107" t="s">
        <v>109</v>
      </c>
      <c r="N390" s="119"/>
    </row>
    <row r="391" spans="1:14" ht="13.5" customHeight="1" x14ac:dyDescent="0.25">
      <c r="A391" s="85"/>
      <c r="B391" s="122" t="s">
        <v>361</v>
      </c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</row>
    <row r="392" spans="1:14" ht="24" customHeight="1" x14ac:dyDescent="0.25">
      <c r="A392" s="85"/>
      <c r="B392" s="117" t="s">
        <v>57</v>
      </c>
      <c r="C392" s="117" t="s">
        <v>118</v>
      </c>
      <c r="D392" s="107" t="s">
        <v>9</v>
      </c>
      <c r="E392" s="107" t="s">
        <v>10</v>
      </c>
      <c r="F392" s="107" t="s">
        <v>22</v>
      </c>
      <c r="G392" s="107" t="s">
        <v>249</v>
      </c>
      <c r="H392" s="107">
        <v>6350</v>
      </c>
      <c r="I392" s="107">
        <v>6350</v>
      </c>
      <c r="J392" s="110">
        <f>I392/H392</f>
        <v>1</v>
      </c>
      <c r="K392" s="176">
        <f>(J392+J393)/2</f>
        <v>1</v>
      </c>
      <c r="L392" s="7"/>
      <c r="M392" s="107" t="s">
        <v>24</v>
      </c>
      <c r="N392" s="119" t="s">
        <v>34</v>
      </c>
    </row>
    <row r="393" spans="1:14" ht="24" customHeight="1" x14ac:dyDescent="0.25">
      <c r="A393" s="85"/>
      <c r="B393" s="117"/>
      <c r="C393" s="117"/>
      <c r="D393" s="107"/>
      <c r="E393" s="107" t="s">
        <v>10</v>
      </c>
      <c r="F393" s="107" t="s">
        <v>15</v>
      </c>
      <c r="G393" s="9" t="s">
        <v>16</v>
      </c>
      <c r="H393" s="107">
        <v>70</v>
      </c>
      <c r="I393" s="107">
        <v>70</v>
      </c>
      <c r="J393" s="110">
        <f>I393/H393</f>
        <v>1</v>
      </c>
      <c r="K393" s="176"/>
      <c r="L393" s="7"/>
      <c r="M393" s="107" t="s">
        <v>109</v>
      </c>
      <c r="N393" s="119"/>
    </row>
    <row r="394" spans="1:14" ht="13.5" customHeight="1" x14ac:dyDescent="0.25">
      <c r="A394" s="85"/>
      <c r="B394" s="122" t="s">
        <v>358</v>
      </c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</row>
    <row r="395" spans="1:14" ht="24" customHeight="1" x14ac:dyDescent="0.25">
      <c r="A395" s="85"/>
      <c r="B395" s="117" t="s">
        <v>57</v>
      </c>
      <c r="C395" s="117" t="s">
        <v>118</v>
      </c>
      <c r="D395" s="107" t="s">
        <v>9</v>
      </c>
      <c r="E395" s="107" t="s">
        <v>10</v>
      </c>
      <c r="F395" s="107" t="s">
        <v>22</v>
      </c>
      <c r="G395" s="107" t="s">
        <v>249</v>
      </c>
      <c r="H395" s="5">
        <v>1581.5</v>
      </c>
      <c r="I395" s="5">
        <v>1581.5</v>
      </c>
      <c r="J395" s="110">
        <f>I395/H395</f>
        <v>1</v>
      </c>
      <c r="K395" s="175">
        <f>(J395+J396)/2</f>
        <v>1</v>
      </c>
      <c r="L395" s="5"/>
      <c r="M395" s="107" t="s">
        <v>24</v>
      </c>
      <c r="N395" s="119" t="s">
        <v>34</v>
      </c>
    </row>
    <row r="396" spans="1:14" ht="24" customHeight="1" x14ac:dyDescent="0.25">
      <c r="A396" s="85"/>
      <c r="B396" s="117"/>
      <c r="C396" s="117"/>
      <c r="D396" s="107"/>
      <c r="E396" s="107" t="s">
        <v>10</v>
      </c>
      <c r="F396" s="107" t="s">
        <v>15</v>
      </c>
      <c r="G396" s="9" t="s">
        <v>16</v>
      </c>
      <c r="H396" s="5">
        <v>147</v>
      </c>
      <c r="I396" s="5">
        <v>147</v>
      </c>
      <c r="J396" s="110">
        <f>I396/H396</f>
        <v>1</v>
      </c>
      <c r="K396" s="175"/>
      <c r="L396" s="5"/>
      <c r="M396" s="107" t="s">
        <v>109</v>
      </c>
      <c r="N396" s="119"/>
    </row>
    <row r="397" spans="1:14" ht="15" customHeight="1" x14ac:dyDescent="0.25">
      <c r="A397" s="28"/>
      <c r="B397" s="139" t="s">
        <v>205</v>
      </c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</row>
    <row r="398" spans="1:14" ht="36.75" customHeight="1" x14ac:dyDescent="0.25">
      <c r="A398" s="29"/>
      <c r="B398" s="117" t="s">
        <v>206</v>
      </c>
      <c r="C398" s="117" t="s">
        <v>258</v>
      </c>
      <c r="D398" s="117" t="s">
        <v>9</v>
      </c>
      <c r="E398" s="107" t="s">
        <v>10</v>
      </c>
      <c r="F398" s="107" t="s">
        <v>30</v>
      </c>
      <c r="G398" s="107" t="s">
        <v>50</v>
      </c>
      <c r="H398" s="107">
        <v>3230</v>
      </c>
      <c r="I398" s="107">
        <v>3327</v>
      </c>
      <c r="J398" s="110">
        <f>I398/H398</f>
        <v>1.0300309597523221</v>
      </c>
      <c r="K398" s="177">
        <f>(J398+J399+J400)/3</f>
        <v>1.0287925696594427</v>
      </c>
      <c r="L398" s="9"/>
      <c r="M398" s="107" t="s">
        <v>29</v>
      </c>
      <c r="N398" s="119" t="s">
        <v>34</v>
      </c>
    </row>
    <row r="399" spans="1:14" ht="36" customHeight="1" x14ac:dyDescent="0.25">
      <c r="A399" s="18"/>
      <c r="B399" s="117"/>
      <c r="C399" s="145"/>
      <c r="D399" s="117"/>
      <c r="E399" s="107" t="s">
        <v>10</v>
      </c>
      <c r="F399" s="107" t="s">
        <v>27</v>
      </c>
      <c r="G399" s="107" t="s">
        <v>46</v>
      </c>
      <c r="H399" s="107">
        <v>16150</v>
      </c>
      <c r="I399" s="107">
        <v>16635</v>
      </c>
      <c r="J399" s="110">
        <f>I399/H399</f>
        <v>1.0300309597523221</v>
      </c>
      <c r="K399" s="177"/>
      <c r="L399" s="9"/>
      <c r="M399" s="107" t="s">
        <v>29</v>
      </c>
      <c r="N399" s="119"/>
    </row>
    <row r="400" spans="1:14" ht="26.25" customHeight="1" x14ac:dyDescent="0.25">
      <c r="A400" s="28"/>
      <c r="B400" s="117"/>
      <c r="C400" s="145"/>
      <c r="D400" s="117"/>
      <c r="E400" s="107" t="s">
        <v>10</v>
      </c>
      <c r="F400" s="107" t="s">
        <v>32</v>
      </c>
      <c r="G400" s="107" t="s">
        <v>207</v>
      </c>
      <c r="H400" s="107">
        <v>19</v>
      </c>
      <c r="I400" s="107">
        <v>19.5</v>
      </c>
      <c r="J400" s="110">
        <f>I400/H400</f>
        <v>1.0263157894736843</v>
      </c>
      <c r="K400" s="177"/>
      <c r="L400" s="9"/>
      <c r="M400" s="107" t="s">
        <v>17</v>
      </c>
      <c r="N400" s="71"/>
    </row>
    <row r="401" spans="1:14" ht="16.5" customHeight="1" x14ac:dyDescent="0.25">
      <c r="A401" s="128" t="s">
        <v>208</v>
      </c>
      <c r="B401" s="122" t="s">
        <v>197</v>
      </c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</row>
    <row r="402" spans="1:14" ht="15.75" customHeight="1" x14ac:dyDescent="0.25">
      <c r="A402" s="129"/>
      <c r="B402" s="172" t="s">
        <v>250</v>
      </c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  <c r="N402" s="172"/>
    </row>
    <row r="403" spans="1:14" ht="15.75" customHeight="1" x14ac:dyDescent="0.25">
      <c r="A403" s="129"/>
      <c r="B403" s="7" t="s">
        <v>13</v>
      </c>
      <c r="C403" s="7"/>
      <c r="D403" s="7"/>
      <c r="E403" s="7"/>
      <c r="F403" s="7"/>
      <c r="G403" s="7"/>
      <c r="H403" s="7"/>
      <c r="I403" s="7"/>
      <c r="J403" s="7"/>
      <c r="K403" s="110"/>
      <c r="L403" s="107"/>
      <c r="M403" s="107"/>
      <c r="N403" s="7"/>
    </row>
    <row r="404" spans="1:14" ht="69.75" customHeight="1" x14ac:dyDescent="0.25">
      <c r="A404" s="129"/>
      <c r="B404" s="107" t="s">
        <v>14</v>
      </c>
      <c r="C404" s="9" t="s">
        <v>115</v>
      </c>
      <c r="D404" s="9" t="s">
        <v>9</v>
      </c>
      <c r="E404" s="107" t="s">
        <v>10</v>
      </c>
      <c r="F404" s="107" t="s">
        <v>15</v>
      </c>
      <c r="G404" s="9" t="s">
        <v>16</v>
      </c>
      <c r="H404" s="9">
        <v>340</v>
      </c>
      <c r="I404" s="9">
        <v>338.25</v>
      </c>
      <c r="J404" s="110">
        <f>I404/H404</f>
        <v>0.99485294117647061</v>
      </c>
      <c r="K404" s="110">
        <f>J404</f>
        <v>0.99485294117647061</v>
      </c>
      <c r="L404" s="107"/>
      <c r="M404" s="107" t="s">
        <v>17</v>
      </c>
      <c r="N404" s="108" t="s">
        <v>53</v>
      </c>
    </row>
    <row r="405" spans="1:14" ht="12.75" customHeight="1" x14ac:dyDescent="0.25">
      <c r="A405" s="129"/>
      <c r="B405" s="139" t="s">
        <v>39</v>
      </c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</row>
    <row r="406" spans="1:14" ht="56.25" customHeight="1" x14ac:dyDescent="0.25">
      <c r="A406" s="129"/>
      <c r="B406" s="107" t="s">
        <v>14</v>
      </c>
      <c r="C406" s="9" t="s">
        <v>115</v>
      </c>
      <c r="D406" s="9" t="s">
        <v>9</v>
      </c>
      <c r="E406" s="107" t="s">
        <v>10</v>
      </c>
      <c r="F406" s="107" t="s">
        <v>15</v>
      </c>
      <c r="G406" s="9" t="s">
        <v>16</v>
      </c>
      <c r="H406" s="9">
        <v>3</v>
      </c>
      <c r="I406" s="9">
        <v>3</v>
      </c>
      <c r="J406" s="110">
        <v>1</v>
      </c>
      <c r="K406" s="110">
        <f>J406</f>
        <v>1</v>
      </c>
      <c r="L406" s="7"/>
      <c r="M406" s="107" t="s">
        <v>17</v>
      </c>
      <c r="N406" s="108" t="s">
        <v>34</v>
      </c>
    </row>
    <row r="407" spans="1:14" ht="12.75" customHeight="1" x14ac:dyDescent="0.25">
      <c r="A407" s="129"/>
      <c r="B407" s="122" t="s">
        <v>41</v>
      </c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</row>
    <row r="408" spans="1:14" ht="56.25" customHeight="1" x14ac:dyDescent="0.25">
      <c r="A408" s="129"/>
      <c r="B408" s="107" t="s">
        <v>14</v>
      </c>
      <c r="C408" s="9" t="s">
        <v>115</v>
      </c>
      <c r="D408" s="9" t="s">
        <v>9</v>
      </c>
      <c r="E408" s="107" t="s">
        <v>10</v>
      </c>
      <c r="F408" s="107" t="s">
        <v>15</v>
      </c>
      <c r="G408" s="9" t="s">
        <v>16</v>
      </c>
      <c r="H408" s="9">
        <v>2</v>
      </c>
      <c r="I408" s="9">
        <v>3</v>
      </c>
      <c r="J408" s="110">
        <v>1.1000000000000001</v>
      </c>
      <c r="K408" s="110">
        <f>J408</f>
        <v>1.1000000000000001</v>
      </c>
      <c r="L408" s="7"/>
      <c r="M408" s="107" t="s">
        <v>17</v>
      </c>
      <c r="N408" s="108" t="s">
        <v>34</v>
      </c>
    </row>
    <row r="409" spans="1:14" ht="15" customHeight="1" x14ac:dyDescent="0.25">
      <c r="A409" s="129"/>
      <c r="B409" s="172" t="s">
        <v>209</v>
      </c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  <c r="N409" s="172"/>
    </row>
    <row r="410" spans="1:14" x14ac:dyDescent="0.25">
      <c r="A410" s="129"/>
      <c r="B410" s="172" t="s">
        <v>13</v>
      </c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  <c r="N410" s="172"/>
    </row>
    <row r="411" spans="1:14" ht="53.25" customHeight="1" x14ac:dyDescent="0.25">
      <c r="A411" s="18"/>
      <c r="B411" s="107" t="s">
        <v>20</v>
      </c>
      <c r="C411" s="107" t="s">
        <v>116</v>
      </c>
      <c r="D411" s="107" t="s">
        <v>9</v>
      </c>
      <c r="E411" s="107" t="s">
        <v>10</v>
      </c>
      <c r="F411" s="107" t="s">
        <v>15</v>
      </c>
      <c r="G411" s="107" t="s">
        <v>16</v>
      </c>
      <c r="H411" s="107">
        <v>295</v>
      </c>
      <c r="I411" s="107">
        <v>302.75</v>
      </c>
      <c r="J411" s="110">
        <f>I411/H411</f>
        <v>1.0262711864406779</v>
      </c>
      <c r="K411" s="90">
        <f>J411</f>
        <v>1.0262711864406779</v>
      </c>
      <c r="L411" s="7"/>
      <c r="M411" s="107" t="s">
        <v>17</v>
      </c>
      <c r="N411" s="108" t="s">
        <v>34</v>
      </c>
    </row>
    <row r="412" spans="1:14" ht="14.25" customHeight="1" x14ac:dyDescent="0.25">
      <c r="A412" s="85"/>
      <c r="B412" s="122" t="s">
        <v>39</v>
      </c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</row>
    <row r="413" spans="1:14" ht="53.25" customHeight="1" x14ac:dyDescent="0.25">
      <c r="A413" s="85"/>
      <c r="B413" s="107" t="s">
        <v>20</v>
      </c>
      <c r="C413" s="107" t="s">
        <v>116</v>
      </c>
      <c r="D413" s="107" t="s">
        <v>9</v>
      </c>
      <c r="E413" s="107" t="s">
        <v>10</v>
      </c>
      <c r="F413" s="107" t="s">
        <v>15</v>
      </c>
      <c r="G413" s="107" t="s">
        <v>16</v>
      </c>
      <c r="H413" s="107">
        <v>1</v>
      </c>
      <c r="I413" s="107">
        <v>1</v>
      </c>
      <c r="J413" s="110">
        <f>I413/H413</f>
        <v>1</v>
      </c>
      <c r="K413" s="66">
        <f>J413</f>
        <v>1</v>
      </c>
      <c r="L413" s="7"/>
      <c r="M413" s="107" t="s">
        <v>17</v>
      </c>
      <c r="N413" s="108" t="s">
        <v>34</v>
      </c>
    </row>
    <row r="414" spans="1:14" ht="17.25" customHeight="1" x14ac:dyDescent="0.25">
      <c r="A414" s="18"/>
      <c r="B414" s="139" t="s">
        <v>35</v>
      </c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</row>
    <row r="415" spans="1:14" ht="96.75" customHeight="1" x14ac:dyDescent="0.25">
      <c r="A415" s="18"/>
      <c r="B415" s="107" t="s">
        <v>20</v>
      </c>
      <c r="C415" s="107" t="s">
        <v>116</v>
      </c>
      <c r="D415" s="107" t="s">
        <v>9</v>
      </c>
      <c r="E415" s="107" t="s">
        <v>10</v>
      </c>
      <c r="F415" s="107" t="s">
        <v>15</v>
      </c>
      <c r="G415" s="107" t="s">
        <v>16</v>
      </c>
      <c r="H415" s="107">
        <v>1</v>
      </c>
      <c r="I415" s="107">
        <v>1.5</v>
      </c>
      <c r="J415" s="110">
        <v>1.1000000000000001</v>
      </c>
      <c r="K415" s="110">
        <f>J415</f>
        <v>1.1000000000000001</v>
      </c>
      <c r="L415" s="7"/>
      <c r="M415" s="107" t="s">
        <v>17</v>
      </c>
      <c r="N415" s="108" t="s">
        <v>34</v>
      </c>
    </row>
    <row r="416" spans="1:14" ht="15.75" customHeight="1" x14ac:dyDescent="0.25">
      <c r="A416" s="51"/>
      <c r="B416" s="122" t="s">
        <v>79</v>
      </c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</row>
    <row r="417" spans="1:14" ht="57" customHeight="1" x14ac:dyDescent="0.25">
      <c r="A417" s="51"/>
      <c r="B417" s="107" t="s">
        <v>19</v>
      </c>
      <c r="C417" s="107" t="s">
        <v>116</v>
      </c>
      <c r="D417" s="107" t="s">
        <v>9</v>
      </c>
      <c r="E417" s="107" t="s">
        <v>10</v>
      </c>
      <c r="F417" s="107" t="s">
        <v>15</v>
      </c>
      <c r="G417" s="107" t="s">
        <v>16</v>
      </c>
      <c r="H417" s="107">
        <v>1</v>
      </c>
      <c r="I417" s="107">
        <v>1.5</v>
      </c>
      <c r="J417" s="110">
        <v>1.1000000000000001</v>
      </c>
      <c r="K417" s="66">
        <f>J417</f>
        <v>1.1000000000000001</v>
      </c>
      <c r="L417" s="7"/>
      <c r="M417" s="107" t="s">
        <v>17</v>
      </c>
      <c r="N417" s="108" t="s">
        <v>34</v>
      </c>
    </row>
    <row r="418" spans="1:14" ht="27.75" customHeight="1" x14ac:dyDescent="0.25">
      <c r="A418" s="53"/>
      <c r="B418" s="122" t="s">
        <v>69</v>
      </c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</row>
    <row r="419" spans="1:14" ht="51.75" customHeight="1" x14ac:dyDescent="0.25">
      <c r="A419" s="51"/>
      <c r="B419" s="107" t="s">
        <v>19</v>
      </c>
      <c r="C419" s="107" t="s">
        <v>116</v>
      </c>
      <c r="D419" s="107" t="s">
        <v>9</v>
      </c>
      <c r="E419" s="107" t="s">
        <v>10</v>
      </c>
      <c r="F419" s="107" t="s">
        <v>15</v>
      </c>
      <c r="G419" s="107" t="s">
        <v>16</v>
      </c>
      <c r="H419" s="107">
        <v>130</v>
      </c>
      <c r="I419" s="107">
        <v>117</v>
      </c>
      <c r="J419" s="110">
        <f>I419/H419</f>
        <v>0.9</v>
      </c>
      <c r="K419" s="66">
        <f>J419</f>
        <v>0.9</v>
      </c>
      <c r="L419" s="107"/>
      <c r="M419" s="107" t="s">
        <v>17</v>
      </c>
      <c r="N419" s="49" t="s">
        <v>53</v>
      </c>
    </row>
    <row r="420" spans="1:14" ht="15" customHeight="1" x14ac:dyDescent="0.25">
      <c r="A420" s="18"/>
      <c r="B420" s="7" t="s">
        <v>204</v>
      </c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1"/>
    </row>
    <row r="421" spans="1:14" ht="15.75" customHeight="1" x14ac:dyDescent="0.25">
      <c r="A421" s="18"/>
      <c r="B421" s="172" t="s">
        <v>13</v>
      </c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  <c r="N421" s="172"/>
    </row>
    <row r="422" spans="1:14" ht="54" customHeight="1" x14ac:dyDescent="0.25">
      <c r="A422" s="18"/>
      <c r="B422" s="107" t="s">
        <v>42</v>
      </c>
      <c r="C422" s="107" t="s">
        <v>117</v>
      </c>
      <c r="D422" s="107" t="s">
        <v>9</v>
      </c>
      <c r="E422" s="107" t="s">
        <v>10</v>
      </c>
      <c r="F422" s="107" t="s">
        <v>15</v>
      </c>
      <c r="G422" s="107" t="s">
        <v>16</v>
      </c>
      <c r="H422" s="107">
        <v>13</v>
      </c>
      <c r="I422" s="107">
        <v>12</v>
      </c>
      <c r="J422" s="110">
        <f>I422/H422</f>
        <v>0.92307692307692313</v>
      </c>
      <c r="K422" s="66">
        <f>J422</f>
        <v>0.92307692307692313</v>
      </c>
      <c r="L422" s="7"/>
      <c r="M422" s="107" t="s">
        <v>17</v>
      </c>
      <c r="N422" s="108" t="s">
        <v>53</v>
      </c>
    </row>
    <row r="423" spans="1:14" ht="24.75" customHeight="1" x14ac:dyDescent="0.25">
      <c r="A423" s="28"/>
      <c r="B423" s="139" t="s">
        <v>382</v>
      </c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</row>
    <row r="424" spans="1:14" ht="71.25" customHeight="1" x14ac:dyDescent="0.25">
      <c r="A424" s="29"/>
      <c r="B424" s="107" t="s">
        <v>21</v>
      </c>
      <c r="C424" s="107" t="s">
        <v>117</v>
      </c>
      <c r="D424" s="107" t="s">
        <v>9</v>
      </c>
      <c r="E424" s="107" t="s">
        <v>10</v>
      </c>
      <c r="F424" s="107" t="s">
        <v>15</v>
      </c>
      <c r="G424" s="107" t="s">
        <v>16</v>
      </c>
      <c r="H424" s="107">
        <v>76</v>
      </c>
      <c r="I424" s="107">
        <v>84</v>
      </c>
      <c r="J424" s="110">
        <v>1.1000000000000001</v>
      </c>
      <c r="K424" s="66">
        <f>J424</f>
        <v>1.1000000000000001</v>
      </c>
      <c r="L424" s="107"/>
      <c r="M424" s="107" t="s">
        <v>17</v>
      </c>
      <c r="N424" s="108" t="s">
        <v>34</v>
      </c>
    </row>
    <row r="425" spans="1:14" ht="17.25" customHeight="1" x14ac:dyDescent="0.25">
      <c r="A425" s="51"/>
      <c r="B425" s="122" t="s">
        <v>291</v>
      </c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</row>
    <row r="426" spans="1:14" ht="55.5" customHeight="1" x14ac:dyDescent="0.25">
      <c r="A426" s="51"/>
      <c r="B426" s="107" t="s">
        <v>21</v>
      </c>
      <c r="C426" s="107" t="s">
        <v>117</v>
      </c>
      <c r="D426" s="107" t="s">
        <v>9</v>
      </c>
      <c r="E426" s="107" t="s">
        <v>10</v>
      </c>
      <c r="F426" s="107" t="s">
        <v>15</v>
      </c>
      <c r="G426" s="107" t="s">
        <v>16</v>
      </c>
      <c r="H426" s="107">
        <v>1</v>
      </c>
      <c r="I426" s="107">
        <v>1</v>
      </c>
      <c r="J426" s="110">
        <f>I426/H426</f>
        <v>1</v>
      </c>
      <c r="K426" s="66">
        <f>J426</f>
        <v>1</v>
      </c>
      <c r="L426" s="107"/>
      <c r="M426" s="107" t="s">
        <v>17</v>
      </c>
      <c r="N426" s="108" t="s">
        <v>34</v>
      </c>
    </row>
    <row r="427" spans="1:14" ht="15" customHeight="1" x14ac:dyDescent="0.25">
      <c r="A427" s="18"/>
      <c r="B427" s="7" t="s">
        <v>203</v>
      </c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1"/>
    </row>
    <row r="428" spans="1:14" ht="15" customHeight="1" x14ac:dyDescent="0.25">
      <c r="A428" s="18"/>
      <c r="B428" s="172" t="s">
        <v>353</v>
      </c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</row>
    <row r="429" spans="1:14" ht="43.5" customHeight="1" x14ac:dyDescent="0.25">
      <c r="A429" s="18"/>
      <c r="B429" s="117" t="s">
        <v>57</v>
      </c>
      <c r="C429" s="107" t="s">
        <v>118</v>
      </c>
      <c r="D429" s="117" t="s">
        <v>9</v>
      </c>
      <c r="E429" s="107" t="s">
        <v>10</v>
      </c>
      <c r="F429" s="107" t="s">
        <v>22</v>
      </c>
      <c r="G429" s="107" t="s">
        <v>249</v>
      </c>
      <c r="H429" s="107">
        <v>130560</v>
      </c>
      <c r="I429" s="107">
        <v>121393</v>
      </c>
      <c r="J429" s="110">
        <f t="shared" ref="J429:J430" si="60">I429/H429</f>
        <v>0.92978707107843139</v>
      </c>
      <c r="K429" s="118">
        <f>(J429+J430)/2</f>
        <v>1.0234872855392156</v>
      </c>
      <c r="L429" s="107"/>
      <c r="M429" s="107" t="s">
        <v>29</v>
      </c>
      <c r="N429" s="117" t="s">
        <v>34</v>
      </c>
    </row>
    <row r="430" spans="1:14" ht="32.25" customHeight="1" x14ac:dyDescent="0.25">
      <c r="A430" s="18"/>
      <c r="B430" s="117"/>
      <c r="C430" s="107"/>
      <c r="D430" s="117"/>
      <c r="E430" s="107" t="s">
        <v>10</v>
      </c>
      <c r="F430" s="107" t="s">
        <v>15</v>
      </c>
      <c r="G430" s="9" t="s">
        <v>16</v>
      </c>
      <c r="H430" s="107">
        <v>128</v>
      </c>
      <c r="I430" s="107">
        <v>143</v>
      </c>
      <c r="J430" s="110">
        <f t="shared" si="60"/>
        <v>1.1171875</v>
      </c>
      <c r="K430" s="118"/>
      <c r="L430" s="105"/>
      <c r="M430" s="107" t="s">
        <v>17</v>
      </c>
      <c r="N430" s="117"/>
    </row>
    <row r="431" spans="1:14" ht="21" customHeight="1" x14ac:dyDescent="0.25">
      <c r="A431" s="85"/>
      <c r="B431" s="122" t="s">
        <v>362</v>
      </c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</row>
    <row r="432" spans="1:14" ht="32.25" customHeight="1" x14ac:dyDescent="0.25">
      <c r="A432" s="85"/>
      <c r="B432" s="117" t="s">
        <v>57</v>
      </c>
      <c r="C432" s="144" t="s">
        <v>118</v>
      </c>
      <c r="D432" s="117" t="s">
        <v>9</v>
      </c>
      <c r="E432" s="107" t="s">
        <v>10</v>
      </c>
      <c r="F432" s="107" t="s">
        <v>22</v>
      </c>
      <c r="G432" s="107" t="s">
        <v>249</v>
      </c>
      <c r="H432" s="107">
        <v>18360</v>
      </c>
      <c r="I432" s="107">
        <v>16524</v>
      </c>
      <c r="J432" s="110">
        <f t="shared" ref="J432:J433" si="61">I432/H432</f>
        <v>0.9</v>
      </c>
      <c r="K432" s="126">
        <f>(J432+J433)/2</f>
        <v>0.9</v>
      </c>
      <c r="L432" s="105"/>
      <c r="M432" s="107" t="s">
        <v>29</v>
      </c>
      <c r="N432" s="138" t="s">
        <v>53</v>
      </c>
    </row>
    <row r="433" spans="1:14" ht="32.25" customHeight="1" x14ac:dyDescent="0.25">
      <c r="A433" s="85"/>
      <c r="B433" s="117"/>
      <c r="C433" s="144"/>
      <c r="D433" s="117"/>
      <c r="E433" s="107" t="s">
        <v>10</v>
      </c>
      <c r="F433" s="107" t="s">
        <v>15</v>
      </c>
      <c r="G433" s="9" t="s">
        <v>16</v>
      </c>
      <c r="H433" s="107">
        <v>60</v>
      </c>
      <c r="I433" s="107">
        <v>54</v>
      </c>
      <c r="J433" s="110">
        <f t="shared" si="61"/>
        <v>0.9</v>
      </c>
      <c r="K433" s="126"/>
      <c r="L433" s="105"/>
      <c r="M433" s="107" t="s">
        <v>17</v>
      </c>
      <c r="N433" s="138"/>
    </row>
    <row r="434" spans="1:14" ht="18" customHeight="1" x14ac:dyDescent="0.25">
      <c r="A434" s="85"/>
      <c r="B434" s="122" t="s">
        <v>355</v>
      </c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</row>
    <row r="435" spans="1:14" ht="32.25" customHeight="1" x14ac:dyDescent="0.25">
      <c r="A435" s="85"/>
      <c r="B435" s="117" t="s">
        <v>57</v>
      </c>
      <c r="C435" s="144" t="s">
        <v>118</v>
      </c>
      <c r="D435" s="117" t="s">
        <v>9</v>
      </c>
      <c r="E435" s="107" t="s">
        <v>10</v>
      </c>
      <c r="F435" s="107" t="s">
        <v>22</v>
      </c>
      <c r="G435" s="107" t="s">
        <v>249</v>
      </c>
      <c r="H435" s="107">
        <v>79560</v>
      </c>
      <c r="I435" s="107">
        <v>71604</v>
      </c>
      <c r="J435" s="110">
        <f t="shared" ref="J435:J436" si="62">I435/H435</f>
        <v>0.9</v>
      </c>
      <c r="K435" s="126">
        <f>(J435+J436)/2</f>
        <v>0.93888888888888888</v>
      </c>
      <c r="L435" s="105"/>
      <c r="M435" s="107" t="s">
        <v>29</v>
      </c>
      <c r="N435" s="117" t="s">
        <v>53</v>
      </c>
    </row>
    <row r="436" spans="1:14" ht="32.25" customHeight="1" x14ac:dyDescent="0.25">
      <c r="A436" s="85"/>
      <c r="B436" s="117"/>
      <c r="C436" s="144"/>
      <c r="D436" s="117"/>
      <c r="E436" s="107" t="s">
        <v>10</v>
      </c>
      <c r="F436" s="107" t="s">
        <v>15</v>
      </c>
      <c r="G436" s="9" t="s">
        <v>16</v>
      </c>
      <c r="H436" s="107">
        <v>90</v>
      </c>
      <c r="I436" s="107">
        <v>88</v>
      </c>
      <c r="J436" s="110">
        <f t="shared" si="62"/>
        <v>0.97777777777777775</v>
      </c>
      <c r="K436" s="126"/>
      <c r="L436" s="105"/>
      <c r="M436" s="107" t="s">
        <v>17</v>
      </c>
      <c r="N436" s="117"/>
    </row>
    <row r="437" spans="1:14" ht="18.75" customHeight="1" x14ac:dyDescent="0.25">
      <c r="A437" s="85"/>
      <c r="B437" s="122" t="s">
        <v>358</v>
      </c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</row>
    <row r="438" spans="1:14" ht="32.25" customHeight="1" x14ac:dyDescent="0.25">
      <c r="A438" s="85"/>
      <c r="B438" s="117" t="s">
        <v>57</v>
      </c>
      <c r="C438" s="117" t="s">
        <v>118</v>
      </c>
      <c r="D438" s="117" t="s">
        <v>9</v>
      </c>
      <c r="E438" s="107" t="s">
        <v>10</v>
      </c>
      <c r="F438" s="107" t="s">
        <v>22</v>
      </c>
      <c r="G438" s="107" t="s">
        <v>249</v>
      </c>
      <c r="H438" s="107">
        <v>114240</v>
      </c>
      <c r="I438" s="107">
        <v>102816</v>
      </c>
      <c r="J438" s="110">
        <f t="shared" ref="J438:J439" si="63">I438/H438</f>
        <v>0.9</v>
      </c>
      <c r="K438" s="126">
        <f>(J438+J439)/2</f>
        <v>0.95416666666666661</v>
      </c>
      <c r="L438" s="105"/>
      <c r="M438" s="107" t="s">
        <v>29</v>
      </c>
      <c r="N438" s="117" t="s">
        <v>53</v>
      </c>
    </row>
    <row r="439" spans="1:14" ht="32.25" customHeight="1" x14ac:dyDescent="0.25">
      <c r="A439" s="85"/>
      <c r="B439" s="117"/>
      <c r="C439" s="117"/>
      <c r="D439" s="117"/>
      <c r="E439" s="107" t="s">
        <v>10</v>
      </c>
      <c r="F439" s="107" t="s">
        <v>15</v>
      </c>
      <c r="G439" s="9" t="s">
        <v>16</v>
      </c>
      <c r="H439" s="107">
        <v>120</v>
      </c>
      <c r="I439" s="107">
        <v>121</v>
      </c>
      <c r="J439" s="110">
        <f t="shared" si="63"/>
        <v>1.0083333333333333</v>
      </c>
      <c r="K439" s="126"/>
      <c r="L439" s="105"/>
      <c r="M439" s="107" t="s">
        <v>17</v>
      </c>
      <c r="N439" s="117"/>
    </row>
    <row r="440" spans="1:14" ht="14.25" customHeight="1" x14ac:dyDescent="0.25">
      <c r="A440" s="85"/>
      <c r="B440" s="122" t="s">
        <v>356</v>
      </c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</row>
    <row r="441" spans="1:14" ht="32.25" customHeight="1" x14ac:dyDescent="0.25">
      <c r="A441" s="85"/>
      <c r="B441" s="117" t="s">
        <v>57</v>
      </c>
      <c r="C441" s="144" t="s">
        <v>118</v>
      </c>
      <c r="D441" s="144" t="s">
        <v>9</v>
      </c>
      <c r="E441" s="107" t="s">
        <v>10</v>
      </c>
      <c r="F441" s="107" t="s">
        <v>22</v>
      </c>
      <c r="G441" s="107" t="s">
        <v>249</v>
      </c>
      <c r="H441" s="107">
        <v>127908</v>
      </c>
      <c r="I441" s="107">
        <v>115118</v>
      </c>
      <c r="J441" s="110">
        <f t="shared" ref="J441:J442" si="64">I441/H441</f>
        <v>0.9000062544954186</v>
      </c>
      <c r="K441" s="126">
        <f>(J441+J442)/2</f>
        <v>0.90454858179316378</v>
      </c>
      <c r="L441" s="105"/>
      <c r="M441" s="107" t="s">
        <v>29</v>
      </c>
      <c r="N441" s="117" t="s">
        <v>53</v>
      </c>
    </row>
    <row r="442" spans="1:14" ht="78.75" customHeight="1" x14ac:dyDescent="0.25">
      <c r="A442" s="85"/>
      <c r="B442" s="117"/>
      <c r="C442" s="144"/>
      <c r="D442" s="144"/>
      <c r="E442" s="107" t="s">
        <v>10</v>
      </c>
      <c r="F442" s="107" t="s">
        <v>15</v>
      </c>
      <c r="G442" s="9" t="s">
        <v>16</v>
      </c>
      <c r="H442" s="107">
        <v>132</v>
      </c>
      <c r="I442" s="107">
        <v>120</v>
      </c>
      <c r="J442" s="110">
        <f t="shared" si="64"/>
        <v>0.90909090909090906</v>
      </c>
      <c r="K442" s="126"/>
      <c r="L442" s="105"/>
      <c r="M442" s="107" t="s">
        <v>17</v>
      </c>
      <c r="N442" s="117"/>
    </row>
    <row r="443" spans="1:14" ht="15.75" customHeight="1" x14ac:dyDescent="0.25">
      <c r="A443" s="128" t="s">
        <v>211</v>
      </c>
      <c r="B443" s="139" t="s">
        <v>197</v>
      </c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</row>
    <row r="444" spans="1:14" ht="15.75" customHeight="1" x14ac:dyDescent="0.25">
      <c r="A444" s="129"/>
      <c r="B444" s="172" t="s">
        <v>250</v>
      </c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  <c r="N444" s="172"/>
    </row>
    <row r="445" spans="1:14" ht="13.5" customHeight="1" x14ac:dyDescent="0.25">
      <c r="A445" s="129"/>
      <c r="B445" s="172" t="s">
        <v>13</v>
      </c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  <c r="N445" s="172"/>
    </row>
    <row r="446" spans="1:14" ht="57.75" customHeight="1" x14ac:dyDescent="0.25">
      <c r="A446" s="129"/>
      <c r="B446" s="107" t="s">
        <v>14</v>
      </c>
      <c r="C446" s="9" t="s">
        <v>115</v>
      </c>
      <c r="D446" s="9" t="s">
        <v>9</v>
      </c>
      <c r="E446" s="107" t="s">
        <v>10</v>
      </c>
      <c r="F446" s="107" t="s">
        <v>15</v>
      </c>
      <c r="G446" s="9" t="s">
        <v>16</v>
      </c>
      <c r="H446" s="9">
        <v>345</v>
      </c>
      <c r="I446" s="9">
        <v>341.8</v>
      </c>
      <c r="J446" s="110">
        <f>I446/H446</f>
        <v>0.99072463768115948</v>
      </c>
      <c r="K446" s="66">
        <f>J446</f>
        <v>0.99072463768115948</v>
      </c>
      <c r="L446" s="107"/>
      <c r="M446" s="107" t="s">
        <v>17</v>
      </c>
      <c r="N446" s="108" t="s">
        <v>53</v>
      </c>
    </row>
    <row r="447" spans="1:14" ht="16.5" customHeight="1" x14ac:dyDescent="0.25">
      <c r="A447" s="129"/>
      <c r="B447" s="139" t="s">
        <v>77</v>
      </c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</row>
    <row r="448" spans="1:14" ht="49.5" customHeight="1" x14ac:dyDescent="0.25">
      <c r="A448" s="129"/>
      <c r="B448" s="107" t="s">
        <v>14</v>
      </c>
      <c r="C448" s="9" t="s">
        <v>115</v>
      </c>
      <c r="D448" s="9" t="s">
        <v>9</v>
      </c>
      <c r="E448" s="107" t="s">
        <v>10</v>
      </c>
      <c r="F448" s="107" t="s">
        <v>15</v>
      </c>
      <c r="G448" s="9" t="s">
        <v>16</v>
      </c>
      <c r="H448" s="9">
        <v>1.5</v>
      </c>
      <c r="I448" s="9">
        <v>1.5</v>
      </c>
      <c r="J448" s="110">
        <f>I448/H448</f>
        <v>1</v>
      </c>
      <c r="K448" s="66">
        <f>J448</f>
        <v>1</v>
      </c>
      <c r="L448" s="7"/>
      <c r="M448" s="107" t="s">
        <v>17</v>
      </c>
      <c r="N448" s="108" t="s">
        <v>37</v>
      </c>
    </row>
    <row r="449" spans="1:14" ht="15.75" customHeight="1" x14ac:dyDescent="0.25">
      <c r="A449" s="129"/>
      <c r="B449" s="7" t="s">
        <v>39</v>
      </c>
      <c r="C449" s="7"/>
      <c r="D449" s="7"/>
      <c r="E449" s="7"/>
      <c r="F449" s="7"/>
      <c r="G449" s="7"/>
      <c r="H449" s="7"/>
      <c r="I449" s="7"/>
      <c r="J449" s="7"/>
      <c r="K449" s="110"/>
      <c r="L449" s="107"/>
      <c r="M449" s="71"/>
      <c r="N449" s="7"/>
    </row>
    <row r="450" spans="1:14" ht="48.75" customHeight="1" x14ac:dyDescent="0.25">
      <c r="A450" s="129"/>
      <c r="B450" s="107" t="s">
        <v>14</v>
      </c>
      <c r="C450" s="107" t="s">
        <v>115</v>
      </c>
      <c r="D450" s="107" t="s">
        <v>9</v>
      </c>
      <c r="E450" s="107" t="s">
        <v>10</v>
      </c>
      <c r="F450" s="107" t="s">
        <v>15</v>
      </c>
      <c r="G450" s="107" t="s">
        <v>16</v>
      </c>
      <c r="H450" s="107">
        <v>3.5</v>
      </c>
      <c r="I450" s="107">
        <v>3.5</v>
      </c>
      <c r="J450" s="110">
        <f>I450/H450</f>
        <v>1</v>
      </c>
      <c r="K450" s="110">
        <f>J450</f>
        <v>1</v>
      </c>
      <c r="L450" s="105"/>
      <c r="M450" s="107" t="s">
        <v>17</v>
      </c>
      <c r="N450" s="108" t="s">
        <v>34</v>
      </c>
    </row>
    <row r="451" spans="1:14" ht="12.75" customHeight="1" x14ac:dyDescent="0.25">
      <c r="A451" s="29"/>
      <c r="B451" s="122" t="s">
        <v>202</v>
      </c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</row>
    <row r="452" spans="1:14" ht="14.25" customHeight="1" x14ac:dyDescent="0.25">
      <c r="A452" s="18"/>
      <c r="B452" s="122" t="s">
        <v>92</v>
      </c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</row>
    <row r="453" spans="1:14" ht="47.25" customHeight="1" x14ac:dyDescent="0.25">
      <c r="A453" s="18"/>
      <c r="B453" s="107" t="s">
        <v>108</v>
      </c>
      <c r="C453" s="107" t="s">
        <v>116</v>
      </c>
      <c r="D453" s="107" t="s">
        <v>9</v>
      </c>
      <c r="E453" s="107" t="s">
        <v>10</v>
      </c>
      <c r="F453" s="107" t="s">
        <v>15</v>
      </c>
      <c r="G453" s="107" t="s">
        <v>16</v>
      </c>
      <c r="H453" s="107">
        <v>277</v>
      </c>
      <c r="I453" s="107">
        <v>295</v>
      </c>
      <c r="J453" s="110">
        <f>I453/H453</f>
        <v>1.0649819494584838</v>
      </c>
      <c r="K453" s="66">
        <f>J453</f>
        <v>1.0649819494584838</v>
      </c>
      <c r="L453" s="7"/>
      <c r="M453" s="107" t="s">
        <v>17</v>
      </c>
      <c r="N453" s="108" t="s">
        <v>34</v>
      </c>
    </row>
    <row r="454" spans="1:14" ht="13.5" customHeight="1" x14ac:dyDescent="0.25">
      <c r="A454" s="18"/>
      <c r="B454" s="139" t="s">
        <v>363</v>
      </c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</row>
    <row r="455" spans="1:14" ht="48" customHeight="1" x14ac:dyDescent="0.25">
      <c r="A455" s="18"/>
      <c r="B455" s="107" t="s">
        <v>19</v>
      </c>
      <c r="C455" s="107" t="s">
        <v>116</v>
      </c>
      <c r="D455" s="107" t="s">
        <v>9</v>
      </c>
      <c r="E455" s="107" t="s">
        <v>10</v>
      </c>
      <c r="F455" s="107" t="s">
        <v>15</v>
      </c>
      <c r="G455" s="107" t="s">
        <v>16</v>
      </c>
      <c r="H455" s="107">
        <v>2.25</v>
      </c>
      <c r="I455" s="107">
        <v>2.25</v>
      </c>
      <c r="J455" s="110">
        <f>I455/H455</f>
        <v>1</v>
      </c>
      <c r="K455" s="66">
        <f>J455</f>
        <v>1</v>
      </c>
      <c r="L455" s="7"/>
      <c r="M455" s="107" t="s">
        <v>17</v>
      </c>
      <c r="N455" s="108" t="s">
        <v>34</v>
      </c>
    </row>
    <row r="456" spans="1:14" ht="14.25" customHeight="1" x14ac:dyDescent="0.25">
      <c r="A456" s="18"/>
      <c r="B456" s="139" t="s">
        <v>40</v>
      </c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</row>
    <row r="457" spans="1:14" ht="50.25" customHeight="1" x14ac:dyDescent="0.25">
      <c r="A457" s="18"/>
      <c r="B457" s="107" t="s">
        <v>19</v>
      </c>
      <c r="C457" s="107" t="s">
        <v>116</v>
      </c>
      <c r="D457" s="107" t="s">
        <v>9</v>
      </c>
      <c r="E457" s="107" t="s">
        <v>10</v>
      </c>
      <c r="F457" s="107" t="s">
        <v>15</v>
      </c>
      <c r="G457" s="107" t="s">
        <v>16</v>
      </c>
      <c r="H457" s="107">
        <v>1</v>
      </c>
      <c r="I457" s="107">
        <v>1</v>
      </c>
      <c r="J457" s="110">
        <f>I457/H457</f>
        <v>1</v>
      </c>
      <c r="K457" s="66">
        <f>J457</f>
        <v>1</v>
      </c>
      <c r="L457" s="7"/>
      <c r="M457" s="107" t="s">
        <v>17</v>
      </c>
      <c r="N457" s="108" t="s">
        <v>34</v>
      </c>
    </row>
    <row r="458" spans="1:14" ht="18" customHeight="1" x14ac:dyDescent="0.25">
      <c r="A458" s="18"/>
      <c r="B458" s="139" t="s">
        <v>383</v>
      </c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</row>
    <row r="459" spans="1:14" ht="49.5" customHeight="1" x14ac:dyDescent="0.25">
      <c r="A459" s="18"/>
      <c r="B459" s="107" t="s">
        <v>19</v>
      </c>
      <c r="C459" s="107" t="s">
        <v>116</v>
      </c>
      <c r="D459" s="107" t="s">
        <v>9</v>
      </c>
      <c r="E459" s="107" t="s">
        <v>10</v>
      </c>
      <c r="F459" s="107" t="s">
        <v>15</v>
      </c>
      <c r="G459" s="107" t="s">
        <v>16</v>
      </c>
      <c r="H459" s="107">
        <v>0.5</v>
      </c>
      <c r="I459" s="107">
        <v>0.5</v>
      </c>
      <c r="J459" s="110">
        <f>I459/H459</f>
        <v>1</v>
      </c>
      <c r="K459" s="66">
        <f>J459</f>
        <v>1</v>
      </c>
      <c r="L459" s="7"/>
      <c r="M459" s="107" t="s">
        <v>17</v>
      </c>
      <c r="N459" s="108" t="s">
        <v>34</v>
      </c>
    </row>
    <row r="460" spans="1:14" ht="27.75" customHeight="1" x14ac:dyDescent="0.25">
      <c r="A460" s="85"/>
      <c r="B460" s="139" t="s">
        <v>384</v>
      </c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</row>
    <row r="461" spans="1:14" ht="49.5" customHeight="1" x14ac:dyDescent="0.25">
      <c r="A461" s="85"/>
      <c r="B461" s="107" t="s">
        <v>19</v>
      </c>
      <c r="C461" s="107" t="s">
        <v>116</v>
      </c>
      <c r="D461" s="107" t="s">
        <v>9</v>
      </c>
      <c r="E461" s="107" t="s">
        <v>10</v>
      </c>
      <c r="F461" s="107" t="s">
        <v>15</v>
      </c>
      <c r="G461" s="107" t="s">
        <v>16</v>
      </c>
      <c r="H461" s="107">
        <v>165</v>
      </c>
      <c r="I461" s="107">
        <v>152</v>
      </c>
      <c r="J461" s="110">
        <f>I461/H461</f>
        <v>0.92121212121212126</v>
      </c>
      <c r="K461" s="66">
        <f>J461</f>
        <v>0.92121212121212126</v>
      </c>
      <c r="L461" s="7"/>
      <c r="M461" s="107" t="s">
        <v>17</v>
      </c>
      <c r="N461" s="108" t="s">
        <v>53</v>
      </c>
    </row>
    <row r="462" spans="1:14" ht="12.75" customHeight="1" x14ac:dyDescent="0.25">
      <c r="A462" s="18"/>
      <c r="B462" s="7" t="s">
        <v>199</v>
      </c>
      <c r="C462" s="7"/>
      <c r="D462" s="7"/>
      <c r="E462" s="7"/>
      <c r="F462" s="7"/>
      <c r="G462" s="7"/>
      <c r="H462" s="7"/>
      <c r="I462" s="7"/>
      <c r="J462" s="7"/>
      <c r="K462" s="105"/>
      <c r="L462" s="105"/>
      <c r="M462" s="105"/>
      <c r="N462" s="71"/>
    </row>
    <row r="463" spans="1:14" ht="14.25" customHeight="1" x14ac:dyDescent="0.25">
      <c r="A463" s="18"/>
      <c r="B463" s="139" t="s">
        <v>79</v>
      </c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</row>
    <row r="464" spans="1:14" ht="50.25" customHeight="1" x14ac:dyDescent="0.25">
      <c r="A464" s="18"/>
      <c r="B464" s="107" t="s">
        <v>42</v>
      </c>
      <c r="C464" s="107" t="s">
        <v>117</v>
      </c>
      <c r="D464" s="107" t="s">
        <v>9</v>
      </c>
      <c r="E464" s="107" t="s">
        <v>10</v>
      </c>
      <c r="F464" s="107" t="s">
        <v>15</v>
      </c>
      <c r="G464" s="107" t="s">
        <v>16</v>
      </c>
      <c r="H464" s="107">
        <v>0.5</v>
      </c>
      <c r="I464" s="107">
        <v>0.5</v>
      </c>
      <c r="J464" s="110">
        <f>I464/H464</f>
        <v>1</v>
      </c>
      <c r="K464" s="8">
        <f>J464</f>
        <v>1</v>
      </c>
      <c r="L464" s="95"/>
      <c r="M464" s="107" t="s">
        <v>17</v>
      </c>
      <c r="N464" s="108" t="s">
        <v>34</v>
      </c>
    </row>
    <row r="465" spans="1:14" ht="23.25" customHeight="1" x14ac:dyDescent="0.25">
      <c r="A465" s="18"/>
      <c r="B465" s="122" t="s">
        <v>210</v>
      </c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</row>
    <row r="466" spans="1:14" ht="51.75" customHeight="1" x14ac:dyDescent="0.25">
      <c r="A466" s="18"/>
      <c r="B466" s="107" t="s">
        <v>42</v>
      </c>
      <c r="C466" s="10" t="s">
        <v>117</v>
      </c>
      <c r="D466" s="10" t="s">
        <v>78</v>
      </c>
      <c r="E466" s="10" t="s">
        <v>10</v>
      </c>
      <c r="F466" s="10" t="s">
        <v>15</v>
      </c>
      <c r="G466" s="10" t="s">
        <v>16</v>
      </c>
      <c r="H466" s="10">
        <v>90</v>
      </c>
      <c r="I466" s="10">
        <v>97</v>
      </c>
      <c r="J466" s="8">
        <f>I466/H466</f>
        <v>1.0777777777777777</v>
      </c>
      <c r="K466" s="66">
        <f>J466</f>
        <v>1.0777777777777777</v>
      </c>
      <c r="L466" s="107" t="s">
        <v>292</v>
      </c>
      <c r="M466" s="107" t="s">
        <v>17</v>
      </c>
      <c r="N466" s="108" t="s">
        <v>34</v>
      </c>
    </row>
    <row r="467" spans="1:14" ht="15" customHeight="1" x14ac:dyDescent="0.25">
      <c r="A467" s="18"/>
      <c r="B467" s="172" t="s">
        <v>203</v>
      </c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  <c r="N467" s="172"/>
    </row>
    <row r="468" spans="1:14" ht="12.75" customHeight="1" x14ac:dyDescent="0.25">
      <c r="A468" s="18"/>
      <c r="B468" s="7" t="s">
        <v>353</v>
      </c>
      <c r="C468" s="9"/>
      <c r="D468" s="9"/>
      <c r="E468" s="9"/>
      <c r="F468" s="9"/>
      <c r="G468" s="9"/>
      <c r="H468" s="178"/>
      <c r="I468" s="179"/>
      <c r="J468" s="179"/>
      <c r="K468" s="179"/>
      <c r="L468" s="179"/>
      <c r="M468" s="179"/>
      <c r="N468" s="179"/>
    </row>
    <row r="469" spans="1:14" ht="35.25" customHeight="1" x14ac:dyDescent="0.25">
      <c r="A469" s="18"/>
      <c r="B469" s="117" t="s">
        <v>57</v>
      </c>
      <c r="C469" s="107" t="s">
        <v>118</v>
      </c>
      <c r="D469" s="117" t="s">
        <v>9</v>
      </c>
      <c r="E469" s="107" t="s">
        <v>10</v>
      </c>
      <c r="F469" s="107" t="s">
        <v>22</v>
      </c>
      <c r="G469" s="107" t="s">
        <v>23</v>
      </c>
      <c r="H469" s="107">
        <v>30870</v>
      </c>
      <c r="I469" s="107">
        <v>29919.599999999999</v>
      </c>
      <c r="J469" s="110">
        <f>I469/H469</f>
        <v>0.96921282798833819</v>
      </c>
      <c r="K469" s="118">
        <f>(J469+J470)/2</f>
        <v>0.96079689018464531</v>
      </c>
      <c r="L469" s="107"/>
      <c r="M469" s="107" t="s">
        <v>109</v>
      </c>
      <c r="N469" s="117" t="s">
        <v>53</v>
      </c>
    </row>
    <row r="470" spans="1:14" ht="61.5" customHeight="1" x14ac:dyDescent="0.25">
      <c r="A470" s="18"/>
      <c r="B470" s="117"/>
      <c r="C470" s="107"/>
      <c r="D470" s="117"/>
      <c r="E470" s="107" t="s">
        <v>10</v>
      </c>
      <c r="F470" s="107" t="s">
        <v>15</v>
      </c>
      <c r="G470" s="9" t="s">
        <v>16</v>
      </c>
      <c r="H470" s="107">
        <v>105</v>
      </c>
      <c r="I470" s="107">
        <v>100</v>
      </c>
      <c r="J470" s="110">
        <f>I470/H470</f>
        <v>0.95238095238095233</v>
      </c>
      <c r="K470" s="174"/>
      <c r="L470" s="7"/>
      <c r="M470" s="107" t="s">
        <v>17</v>
      </c>
      <c r="N470" s="117"/>
    </row>
    <row r="471" spans="1:14" ht="18.75" customHeight="1" x14ac:dyDescent="0.25">
      <c r="A471" s="85"/>
      <c r="B471" s="169" t="s">
        <v>362</v>
      </c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</row>
    <row r="472" spans="1:14" ht="36" customHeight="1" x14ac:dyDescent="0.25">
      <c r="A472" s="85"/>
      <c r="B472" s="117" t="s">
        <v>57</v>
      </c>
      <c r="C472" s="107" t="s">
        <v>118</v>
      </c>
      <c r="D472" s="117" t="s">
        <v>9</v>
      </c>
      <c r="E472" s="107" t="s">
        <v>10</v>
      </c>
      <c r="F472" s="107" t="s">
        <v>22</v>
      </c>
      <c r="G472" s="107" t="s">
        <v>23</v>
      </c>
      <c r="H472" s="107">
        <v>13953.12</v>
      </c>
      <c r="I472" s="107">
        <v>13953.12</v>
      </c>
      <c r="J472" s="110">
        <f>I472/H472</f>
        <v>1</v>
      </c>
      <c r="K472" s="118">
        <f>(J472+J473)/2</f>
        <v>1</v>
      </c>
      <c r="L472" s="7"/>
      <c r="M472" s="107" t="s">
        <v>109</v>
      </c>
      <c r="N472" s="117" t="s">
        <v>34</v>
      </c>
    </row>
    <row r="473" spans="1:14" ht="36" customHeight="1" x14ac:dyDescent="0.25">
      <c r="A473" s="85"/>
      <c r="B473" s="117"/>
      <c r="C473" s="107"/>
      <c r="D473" s="117"/>
      <c r="E473" s="107" t="s">
        <v>10</v>
      </c>
      <c r="F473" s="107" t="s">
        <v>15</v>
      </c>
      <c r="G473" s="9" t="s">
        <v>16</v>
      </c>
      <c r="H473" s="107">
        <v>120</v>
      </c>
      <c r="I473" s="107">
        <v>120</v>
      </c>
      <c r="J473" s="110">
        <f>I473/H473</f>
        <v>1</v>
      </c>
      <c r="K473" s="174"/>
      <c r="L473" s="7"/>
      <c r="M473" s="107" t="s">
        <v>17</v>
      </c>
      <c r="N473" s="117"/>
    </row>
    <row r="474" spans="1:14" x14ac:dyDescent="0.25">
      <c r="A474" s="85"/>
      <c r="B474" s="122" t="s">
        <v>355</v>
      </c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</row>
    <row r="475" spans="1:14" ht="36" customHeight="1" x14ac:dyDescent="0.25">
      <c r="A475" s="85"/>
      <c r="B475" s="117" t="s">
        <v>57</v>
      </c>
      <c r="C475" s="107" t="s">
        <v>118</v>
      </c>
      <c r="D475" s="117" t="s">
        <v>9</v>
      </c>
      <c r="E475" s="107" t="s">
        <v>10</v>
      </c>
      <c r="F475" s="107" t="s">
        <v>22</v>
      </c>
      <c r="G475" s="107" t="s">
        <v>23</v>
      </c>
      <c r="H475" s="107">
        <v>169855</v>
      </c>
      <c r="I475" s="107">
        <v>179355.8</v>
      </c>
      <c r="J475" s="110">
        <f>I475/H475</f>
        <v>1.0559347678902593</v>
      </c>
      <c r="K475" s="118">
        <f>(J475+J476)/2</f>
        <v>1.057379148651012</v>
      </c>
      <c r="L475" s="7"/>
      <c r="M475" s="107" t="s">
        <v>109</v>
      </c>
      <c r="N475" s="117" t="s">
        <v>34</v>
      </c>
    </row>
    <row r="476" spans="1:14" ht="36" customHeight="1" x14ac:dyDescent="0.25">
      <c r="A476" s="85"/>
      <c r="B476" s="117"/>
      <c r="C476" s="107"/>
      <c r="D476" s="117"/>
      <c r="E476" s="107" t="s">
        <v>10</v>
      </c>
      <c r="F476" s="107" t="s">
        <v>15</v>
      </c>
      <c r="G476" s="9" t="s">
        <v>16</v>
      </c>
      <c r="H476" s="107">
        <v>340</v>
      </c>
      <c r="I476" s="107">
        <v>360</v>
      </c>
      <c r="J476" s="110">
        <f>I476/H476</f>
        <v>1.0588235294117647</v>
      </c>
      <c r="K476" s="174"/>
      <c r="L476" s="7"/>
      <c r="M476" s="107" t="s">
        <v>17</v>
      </c>
      <c r="N476" s="117"/>
    </row>
    <row r="477" spans="1:14" ht="18" customHeight="1" x14ac:dyDescent="0.25">
      <c r="A477" s="85"/>
      <c r="B477" s="122" t="s">
        <v>358</v>
      </c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</row>
    <row r="478" spans="1:14" ht="36" customHeight="1" x14ac:dyDescent="0.25">
      <c r="A478" s="85"/>
      <c r="B478" s="117" t="s">
        <v>57</v>
      </c>
      <c r="C478" s="107" t="s">
        <v>118</v>
      </c>
      <c r="D478" s="117" t="s">
        <v>9</v>
      </c>
      <c r="E478" s="107" t="s">
        <v>10</v>
      </c>
      <c r="F478" s="107" t="s">
        <v>22</v>
      </c>
      <c r="G478" s="107" t="s">
        <v>23</v>
      </c>
      <c r="H478" s="107">
        <v>21700</v>
      </c>
      <c r="I478" s="107">
        <v>23847.200000000001</v>
      </c>
      <c r="J478" s="110">
        <f>I478/H478</f>
        <v>1.0989493087557605</v>
      </c>
      <c r="K478" s="118">
        <f>(J478+J479)/2</f>
        <v>1.0569373409450444</v>
      </c>
      <c r="L478" s="7"/>
      <c r="M478" s="107" t="s">
        <v>109</v>
      </c>
      <c r="N478" s="117" t="s">
        <v>34</v>
      </c>
    </row>
    <row r="479" spans="1:14" ht="36" customHeight="1" x14ac:dyDescent="0.25">
      <c r="A479" s="85"/>
      <c r="B479" s="117"/>
      <c r="C479" s="107"/>
      <c r="D479" s="117"/>
      <c r="E479" s="107" t="s">
        <v>10</v>
      </c>
      <c r="F479" s="107" t="s">
        <v>15</v>
      </c>
      <c r="G479" s="9" t="s">
        <v>16</v>
      </c>
      <c r="H479" s="107">
        <v>134</v>
      </c>
      <c r="I479" s="107">
        <v>136</v>
      </c>
      <c r="J479" s="110">
        <f>I479/H479</f>
        <v>1.0149253731343284</v>
      </c>
      <c r="K479" s="174"/>
      <c r="L479" s="7"/>
      <c r="M479" s="107" t="s">
        <v>17</v>
      </c>
      <c r="N479" s="117"/>
    </row>
    <row r="480" spans="1:14" x14ac:dyDescent="0.25">
      <c r="A480" s="85"/>
      <c r="B480" s="122" t="s">
        <v>364</v>
      </c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</row>
    <row r="481" spans="1:14" ht="36" customHeight="1" x14ac:dyDescent="0.25">
      <c r="A481" s="85"/>
      <c r="B481" s="117" t="s">
        <v>57</v>
      </c>
      <c r="C481" s="107" t="s">
        <v>118</v>
      </c>
      <c r="D481" s="117" t="s">
        <v>9</v>
      </c>
      <c r="E481" s="107" t="s">
        <v>23</v>
      </c>
      <c r="F481" s="107" t="s">
        <v>10</v>
      </c>
      <c r="G481" s="107" t="s">
        <v>22</v>
      </c>
      <c r="H481" s="107">
        <v>8528</v>
      </c>
      <c r="I481" s="107">
        <v>8528</v>
      </c>
      <c r="J481" s="110">
        <f>I481/H481</f>
        <v>1</v>
      </c>
      <c r="K481" s="118">
        <f>(J481+J482)/2</f>
        <v>1</v>
      </c>
      <c r="L481" s="7"/>
      <c r="M481" s="107" t="s">
        <v>109</v>
      </c>
      <c r="N481" s="117" t="s">
        <v>34</v>
      </c>
    </row>
    <row r="482" spans="1:14" ht="36" customHeight="1" x14ac:dyDescent="0.25">
      <c r="A482" s="85"/>
      <c r="B482" s="117"/>
      <c r="C482" s="107"/>
      <c r="D482" s="117"/>
      <c r="E482" s="9" t="s">
        <v>16</v>
      </c>
      <c r="F482" s="107" t="s">
        <v>10</v>
      </c>
      <c r="G482" s="107" t="s">
        <v>15</v>
      </c>
      <c r="H482" s="9">
        <v>42</v>
      </c>
      <c r="I482" s="107">
        <v>42</v>
      </c>
      <c r="J482" s="110">
        <f>I482/H482</f>
        <v>1</v>
      </c>
      <c r="K482" s="174"/>
      <c r="L482" s="7"/>
      <c r="M482" s="107" t="s">
        <v>17</v>
      </c>
      <c r="N482" s="117"/>
    </row>
    <row r="483" spans="1:14" x14ac:dyDescent="0.25">
      <c r="A483" s="85"/>
      <c r="B483" s="169" t="s">
        <v>385</v>
      </c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</row>
    <row r="484" spans="1:14" ht="36" customHeight="1" x14ac:dyDescent="0.25">
      <c r="A484" s="85"/>
      <c r="B484" s="117" t="s">
        <v>57</v>
      </c>
      <c r="C484" s="107" t="s">
        <v>118</v>
      </c>
      <c r="D484" s="117" t="s">
        <v>9</v>
      </c>
      <c r="E484" s="107" t="s">
        <v>23</v>
      </c>
      <c r="F484" s="107" t="s">
        <v>10</v>
      </c>
      <c r="G484" s="107" t="s">
        <v>22</v>
      </c>
      <c r="H484" s="5">
        <v>4536</v>
      </c>
      <c r="I484" s="5">
        <v>4536</v>
      </c>
      <c r="J484" s="110">
        <f>I484/H484</f>
        <v>1</v>
      </c>
      <c r="K484" s="118">
        <f>(J484+J485)/2</f>
        <v>1</v>
      </c>
      <c r="L484" s="5"/>
      <c r="M484" s="107" t="s">
        <v>109</v>
      </c>
      <c r="N484" s="117" t="s">
        <v>34</v>
      </c>
    </row>
    <row r="485" spans="1:14" ht="35.25" customHeight="1" x14ac:dyDescent="0.25">
      <c r="A485" s="85"/>
      <c r="B485" s="117"/>
      <c r="C485" s="107"/>
      <c r="D485" s="117"/>
      <c r="E485" s="9" t="s">
        <v>16</v>
      </c>
      <c r="F485" s="107" t="s">
        <v>10</v>
      </c>
      <c r="G485" s="107" t="s">
        <v>15</v>
      </c>
      <c r="H485" s="5">
        <v>121</v>
      </c>
      <c r="I485" s="5">
        <v>121</v>
      </c>
      <c r="J485" s="110">
        <f>I485/H485</f>
        <v>1</v>
      </c>
      <c r="K485" s="174"/>
      <c r="L485" s="5"/>
      <c r="M485" s="107" t="s">
        <v>17</v>
      </c>
      <c r="N485" s="117"/>
    </row>
    <row r="486" spans="1:14" ht="15" customHeight="1" x14ac:dyDescent="0.25">
      <c r="A486" s="123" t="s">
        <v>212</v>
      </c>
      <c r="B486" s="122" t="s">
        <v>197</v>
      </c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</row>
    <row r="487" spans="1:14" ht="15" customHeight="1" x14ac:dyDescent="0.25">
      <c r="A487" s="124"/>
      <c r="B487" s="172" t="s">
        <v>64</v>
      </c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  <c r="N487" s="172"/>
    </row>
    <row r="488" spans="1:14" x14ac:dyDescent="0.25">
      <c r="A488" s="124"/>
      <c r="B488" s="172" t="s">
        <v>13</v>
      </c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</row>
    <row r="489" spans="1:14" ht="47.25" customHeight="1" x14ac:dyDescent="0.25">
      <c r="A489" s="125"/>
      <c r="B489" s="107" t="s">
        <v>14</v>
      </c>
      <c r="C489" s="9" t="s">
        <v>115</v>
      </c>
      <c r="D489" s="9" t="s">
        <v>9</v>
      </c>
      <c r="E489" s="107" t="s">
        <v>10</v>
      </c>
      <c r="F489" s="107" t="s">
        <v>15</v>
      </c>
      <c r="G489" s="9" t="s">
        <v>16</v>
      </c>
      <c r="H489" s="9">
        <v>319</v>
      </c>
      <c r="I489" s="9">
        <v>307.25</v>
      </c>
      <c r="J489" s="110">
        <f>I489/H489</f>
        <v>0.96316614420062696</v>
      </c>
      <c r="K489" s="66">
        <f>J489</f>
        <v>0.96316614420062696</v>
      </c>
      <c r="L489" s="107"/>
      <c r="M489" s="107" t="s">
        <v>17</v>
      </c>
      <c r="N489" s="108" t="s">
        <v>74</v>
      </c>
    </row>
    <row r="490" spans="1:14" ht="12.75" customHeight="1" x14ac:dyDescent="0.25">
      <c r="A490" s="35"/>
      <c r="B490" s="139" t="s">
        <v>35</v>
      </c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</row>
    <row r="491" spans="1:14" ht="48" customHeight="1" x14ac:dyDescent="0.25">
      <c r="A491" s="34"/>
      <c r="B491" s="107" t="s">
        <v>14</v>
      </c>
      <c r="C491" s="9" t="s">
        <v>115</v>
      </c>
      <c r="D491" s="9" t="s">
        <v>9</v>
      </c>
      <c r="E491" s="107" t="s">
        <v>10</v>
      </c>
      <c r="F491" s="107" t="s">
        <v>15</v>
      </c>
      <c r="G491" s="9" t="s">
        <v>16</v>
      </c>
      <c r="H491" s="9">
        <v>1.5</v>
      </c>
      <c r="I491" s="9">
        <v>1.5</v>
      </c>
      <c r="J491" s="110">
        <f>I491/H491</f>
        <v>1</v>
      </c>
      <c r="K491" s="66">
        <f>J491</f>
        <v>1</v>
      </c>
      <c r="L491" s="107"/>
      <c r="M491" s="107" t="s">
        <v>17</v>
      </c>
      <c r="N491" s="108" t="s">
        <v>37</v>
      </c>
    </row>
    <row r="492" spans="1:14" ht="15.75" customHeight="1" x14ac:dyDescent="0.25">
      <c r="A492" s="18"/>
      <c r="B492" s="139" t="s">
        <v>39</v>
      </c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</row>
    <row r="493" spans="1:14" ht="47.25" customHeight="1" x14ac:dyDescent="0.25">
      <c r="A493" s="18"/>
      <c r="B493" s="107" t="s">
        <v>14</v>
      </c>
      <c r="C493" s="9" t="s">
        <v>115</v>
      </c>
      <c r="D493" s="9" t="s">
        <v>9</v>
      </c>
      <c r="E493" s="107" t="s">
        <v>10</v>
      </c>
      <c r="F493" s="107" t="s">
        <v>15</v>
      </c>
      <c r="G493" s="9" t="s">
        <v>16</v>
      </c>
      <c r="H493" s="9">
        <v>22</v>
      </c>
      <c r="I493" s="9">
        <v>22.5</v>
      </c>
      <c r="J493" s="110">
        <f>I493/H493</f>
        <v>1.0227272727272727</v>
      </c>
      <c r="K493" s="110">
        <f>J493</f>
        <v>1.0227272727272727</v>
      </c>
      <c r="L493" s="107"/>
      <c r="M493" s="107" t="s">
        <v>17</v>
      </c>
      <c r="N493" s="108" t="s">
        <v>34</v>
      </c>
    </row>
    <row r="494" spans="1:14" ht="18.75" customHeight="1" x14ac:dyDescent="0.25">
      <c r="A494" s="51"/>
      <c r="B494" s="122" t="s">
        <v>41</v>
      </c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</row>
    <row r="495" spans="1:14" ht="47.25" customHeight="1" x14ac:dyDescent="0.25">
      <c r="A495" s="51"/>
      <c r="B495" s="107" t="s">
        <v>14</v>
      </c>
      <c r="C495" s="9" t="s">
        <v>115</v>
      </c>
      <c r="D495" s="9" t="s">
        <v>9</v>
      </c>
      <c r="E495" s="107" t="s">
        <v>10</v>
      </c>
      <c r="F495" s="107" t="s">
        <v>15</v>
      </c>
      <c r="G495" s="9" t="s">
        <v>16</v>
      </c>
      <c r="H495" s="9">
        <v>2</v>
      </c>
      <c r="I495" s="9">
        <v>2</v>
      </c>
      <c r="J495" s="110">
        <f>I495/H495</f>
        <v>1</v>
      </c>
      <c r="K495" s="110">
        <f>J495</f>
        <v>1</v>
      </c>
      <c r="L495" s="107"/>
      <c r="M495" s="107" t="s">
        <v>17</v>
      </c>
      <c r="N495" s="108" t="s">
        <v>34</v>
      </c>
    </row>
    <row r="496" spans="1:14" ht="12.75" customHeight="1" x14ac:dyDescent="0.25">
      <c r="A496" s="18"/>
      <c r="B496" s="172" t="s">
        <v>213</v>
      </c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  <c r="N496" s="172"/>
    </row>
    <row r="497" spans="1:14" ht="15" customHeight="1" x14ac:dyDescent="0.25">
      <c r="A497" s="26"/>
      <c r="B497" s="172" t="s">
        <v>13</v>
      </c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  <c r="N497" s="172"/>
    </row>
    <row r="498" spans="1:14" ht="70.5" customHeight="1" x14ac:dyDescent="0.25">
      <c r="A498" s="18"/>
      <c r="B498" s="107" t="s">
        <v>19</v>
      </c>
      <c r="C498" s="107" t="s">
        <v>116</v>
      </c>
      <c r="D498" s="107" t="s">
        <v>9</v>
      </c>
      <c r="E498" s="107" t="s">
        <v>10</v>
      </c>
      <c r="F498" s="107" t="s">
        <v>15</v>
      </c>
      <c r="G498" s="107" t="s">
        <v>16</v>
      </c>
      <c r="H498" s="107">
        <v>376</v>
      </c>
      <c r="I498" s="107">
        <v>362</v>
      </c>
      <c r="J498" s="110">
        <f>I498/H498</f>
        <v>0.96276595744680848</v>
      </c>
      <c r="K498" s="110">
        <f>J498</f>
        <v>0.96276595744680848</v>
      </c>
      <c r="L498" s="107" t="s">
        <v>365</v>
      </c>
      <c r="M498" s="107" t="s">
        <v>17</v>
      </c>
      <c r="N498" s="108" t="s">
        <v>53</v>
      </c>
    </row>
    <row r="499" spans="1:14" ht="16.5" customHeight="1" x14ac:dyDescent="0.25">
      <c r="A499" s="18"/>
      <c r="B499" s="139" t="s">
        <v>39</v>
      </c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</row>
    <row r="500" spans="1:14" ht="48" customHeight="1" x14ac:dyDescent="0.25">
      <c r="A500" s="18"/>
      <c r="B500" s="107" t="s">
        <v>19</v>
      </c>
      <c r="C500" s="107" t="s">
        <v>116</v>
      </c>
      <c r="D500" s="107" t="s">
        <v>9</v>
      </c>
      <c r="E500" s="107" t="s">
        <v>10</v>
      </c>
      <c r="F500" s="107" t="s">
        <v>15</v>
      </c>
      <c r="G500" s="107" t="s">
        <v>16</v>
      </c>
      <c r="H500" s="107">
        <v>9.75</v>
      </c>
      <c r="I500" s="107">
        <v>9.75</v>
      </c>
      <c r="J500" s="110">
        <f>I500/H500</f>
        <v>1</v>
      </c>
      <c r="K500" s="110">
        <f>J500</f>
        <v>1</v>
      </c>
      <c r="L500" s="107"/>
      <c r="M500" s="107" t="s">
        <v>17</v>
      </c>
      <c r="N500" s="108" t="s">
        <v>34</v>
      </c>
    </row>
    <row r="501" spans="1:14" ht="12.75" customHeight="1" x14ac:dyDescent="0.25">
      <c r="A501" s="18"/>
      <c r="B501" s="139" t="s">
        <v>35</v>
      </c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</row>
    <row r="502" spans="1:14" ht="48.75" customHeight="1" x14ac:dyDescent="0.25">
      <c r="A502" s="18"/>
      <c r="B502" s="107" t="s">
        <v>19</v>
      </c>
      <c r="C502" s="107" t="s">
        <v>116</v>
      </c>
      <c r="D502" s="107" t="s">
        <v>9</v>
      </c>
      <c r="E502" s="107" t="s">
        <v>10</v>
      </c>
      <c r="F502" s="107" t="s">
        <v>15</v>
      </c>
      <c r="G502" s="107" t="s">
        <v>16</v>
      </c>
      <c r="H502" s="107">
        <v>7</v>
      </c>
      <c r="I502" s="107">
        <v>7</v>
      </c>
      <c r="J502" s="110">
        <f>I502/H502</f>
        <v>1</v>
      </c>
      <c r="K502" s="110">
        <f>J502</f>
        <v>1</v>
      </c>
      <c r="L502" s="9"/>
      <c r="M502" s="107" t="s">
        <v>17</v>
      </c>
      <c r="N502" s="108" t="s">
        <v>34</v>
      </c>
    </row>
    <row r="503" spans="1:14" s="27" customFormat="1" ht="13.5" customHeight="1" x14ac:dyDescent="0.25">
      <c r="A503" s="18"/>
      <c r="B503" s="7" t="s">
        <v>214</v>
      </c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1"/>
    </row>
    <row r="504" spans="1:14" s="27" customFormat="1" ht="12.75" customHeight="1" x14ac:dyDescent="0.25">
      <c r="A504" s="18"/>
      <c r="B504" s="172" t="s">
        <v>13</v>
      </c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  <c r="N504" s="172"/>
    </row>
    <row r="505" spans="1:14" s="27" customFormat="1" ht="46.5" customHeight="1" x14ac:dyDescent="0.25">
      <c r="A505" s="18"/>
      <c r="B505" s="107" t="s">
        <v>42</v>
      </c>
      <c r="C505" s="107" t="s">
        <v>117</v>
      </c>
      <c r="D505" s="107" t="s">
        <v>9</v>
      </c>
      <c r="E505" s="107" t="s">
        <v>10</v>
      </c>
      <c r="F505" s="107" t="s">
        <v>15</v>
      </c>
      <c r="G505" s="107" t="s">
        <v>16</v>
      </c>
      <c r="H505" s="107">
        <v>50</v>
      </c>
      <c r="I505" s="107">
        <v>50</v>
      </c>
      <c r="J505" s="110">
        <f>I505/H505</f>
        <v>1</v>
      </c>
      <c r="K505" s="110">
        <f>J505</f>
        <v>1</v>
      </c>
      <c r="L505" s="107"/>
      <c r="M505" s="107" t="s">
        <v>17</v>
      </c>
      <c r="N505" s="108" t="s">
        <v>34</v>
      </c>
    </row>
    <row r="506" spans="1:14" s="27" customFormat="1" ht="19.5" customHeight="1" x14ac:dyDescent="0.25">
      <c r="A506" s="51"/>
      <c r="B506" s="122" t="s">
        <v>25</v>
      </c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</row>
    <row r="507" spans="1:14" s="27" customFormat="1" ht="77.25" customHeight="1" x14ac:dyDescent="0.25">
      <c r="A507" s="51"/>
      <c r="B507" s="107" t="s">
        <v>42</v>
      </c>
      <c r="C507" s="107" t="s">
        <v>117</v>
      </c>
      <c r="D507" s="107" t="s">
        <v>9</v>
      </c>
      <c r="E507" s="107" t="s">
        <v>10</v>
      </c>
      <c r="F507" s="107" t="s">
        <v>15</v>
      </c>
      <c r="G507" s="107" t="s">
        <v>16</v>
      </c>
      <c r="H507" s="107">
        <v>1</v>
      </c>
      <c r="I507" s="107">
        <v>1</v>
      </c>
      <c r="J507" s="110">
        <f>I507/H507</f>
        <v>1</v>
      </c>
      <c r="K507" s="110">
        <f>J507</f>
        <v>1</v>
      </c>
      <c r="L507" s="107"/>
      <c r="M507" s="107" t="s">
        <v>17</v>
      </c>
      <c r="N507" s="108" t="s">
        <v>34</v>
      </c>
    </row>
    <row r="508" spans="1:14" s="27" customFormat="1" ht="15" customHeight="1" x14ac:dyDescent="0.25">
      <c r="A508" s="121"/>
      <c r="B508" s="172" t="s">
        <v>203</v>
      </c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  <c r="N508" s="172"/>
    </row>
    <row r="509" spans="1:14" s="27" customFormat="1" ht="13.5" customHeight="1" x14ac:dyDescent="0.25">
      <c r="A509" s="121"/>
      <c r="B509" s="172" t="s">
        <v>353</v>
      </c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  <c r="N509" s="172"/>
    </row>
    <row r="510" spans="1:14" ht="45.75" customHeight="1" x14ac:dyDescent="0.25">
      <c r="A510" s="121"/>
      <c r="B510" s="117" t="s">
        <v>57</v>
      </c>
      <c r="C510" s="107" t="s">
        <v>118</v>
      </c>
      <c r="D510" s="117" t="s">
        <v>9</v>
      </c>
      <c r="E510" s="107" t="s">
        <v>10</v>
      </c>
      <c r="F510" s="107" t="s">
        <v>22</v>
      </c>
      <c r="G510" s="107" t="s">
        <v>23</v>
      </c>
      <c r="H510" s="107">
        <v>8840</v>
      </c>
      <c r="I510" s="107">
        <v>8840</v>
      </c>
      <c r="J510" s="110">
        <f>I510/H510</f>
        <v>1</v>
      </c>
      <c r="K510" s="118">
        <f>(J510+J511)/2</f>
        <v>1</v>
      </c>
      <c r="L510" s="107"/>
      <c r="M510" s="107" t="s">
        <v>29</v>
      </c>
      <c r="N510" s="119" t="s">
        <v>34</v>
      </c>
    </row>
    <row r="511" spans="1:14" ht="27" customHeight="1" x14ac:dyDescent="0.25">
      <c r="A511" s="121"/>
      <c r="B511" s="117"/>
      <c r="C511" s="107"/>
      <c r="D511" s="117"/>
      <c r="E511" s="107" t="s">
        <v>10</v>
      </c>
      <c r="F511" s="107" t="s">
        <v>15</v>
      </c>
      <c r="G511" s="9" t="s">
        <v>16</v>
      </c>
      <c r="H511" s="9">
        <v>80</v>
      </c>
      <c r="I511" s="9">
        <v>80</v>
      </c>
      <c r="J511" s="110">
        <f>I511/H511</f>
        <v>1</v>
      </c>
      <c r="K511" s="118"/>
      <c r="L511" s="7"/>
      <c r="M511" s="107" t="s">
        <v>17</v>
      </c>
      <c r="N511" s="119"/>
    </row>
    <row r="512" spans="1:14" ht="15.75" customHeight="1" x14ac:dyDescent="0.25">
      <c r="A512" s="121"/>
      <c r="B512" s="122" t="s">
        <v>366</v>
      </c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</row>
    <row r="513" spans="1:14" ht="27" customHeight="1" x14ac:dyDescent="0.25">
      <c r="A513" s="121"/>
      <c r="B513" s="117" t="s">
        <v>57</v>
      </c>
      <c r="C513" s="107" t="s">
        <v>118</v>
      </c>
      <c r="D513" s="117" t="s">
        <v>9</v>
      </c>
      <c r="E513" s="107" t="s">
        <v>10</v>
      </c>
      <c r="F513" s="107" t="s">
        <v>22</v>
      </c>
      <c r="G513" s="107" t="s">
        <v>23</v>
      </c>
      <c r="H513" s="9">
        <v>8874</v>
      </c>
      <c r="I513" s="9">
        <v>8874</v>
      </c>
      <c r="J513" s="110">
        <f>I513/H513</f>
        <v>1</v>
      </c>
      <c r="K513" s="110">
        <f>(J513+J514)/2</f>
        <v>1</v>
      </c>
      <c r="L513" s="7"/>
      <c r="M513" s="107" t="s">
        <v>29</v>
      </c>
      <c r="N513" s="119" t="s">
        <v>34</v>
      </c>
    </row>
    <row r="514" spans="1:14" ht="27" customHeight="1" x14ac:dyDescent="0.25">
      <c r="A514" s="121"/>
      <c r="B514" s="117"/>
      <c r="C514" s="107"/>
      <c r="D514" s="117"/>
      <c r="E514" s="107" t="s">
        <v>10</v>
      </c>
      <c r="F514" s="107" t="s">
        <v>15</v>
      </c>
      <c r="G514" s="9" t="s">
        <v>16</v>
      </c>
      <c r="H514" s="9">
        <v>94</v>
      </c>
      <c r="I514" s="9">
        <v>94</v>
      </c>
      <c r="J514" s="110">
        <f>I514/H514</f>
        <v>1</v>
      </c>
      <c r="K514" s="110"/>
      <c r="L514" s="7"/>
      <c r="M514" s="107" t="s">
        <v>17</v>
      </c>
      <c r="N514" s="119"/>
    </row>
    <row r="515" spans="1:14" ht="18.75" customHeight="1" x14ac:dyDescent="0.25">
      <c r="A515" s="85"/>
      <c r="B515" s="122" t="s">
        <v>358</v>
      </c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</row>
    <row r="516" spans="1:14" ht="27" customHeight="1" x14ac:dyDescent="0.25">
      <c r="A516" s="85"/>
      <c r="B516" s="117" t="s">
        <v>57</v>
      </c>
      <c r="C516" s="107" t="s">
        <v>118</v>
      </c>
      <c r="D516" s="117" t="s">
        <v>9</v>
      </c>
      <c r="E516" s="107" t="s">
        <v>10</v>
      </c>
      <c r="F516" s="107" t="s">
        <v>22</v>
      </c>
      <c r="G516" s="107" t="s">
        <v>23</v>
      </c>
      <c r="H516" s="9">
        <v>2482</v>
      </c>
      <c r="I516" s="9">
        <v>2482</v>
      </c>
      <c r="J516" s="110">
        <f>I516/H516</f>
        <v>1</v>
      </c>
      <c r="K516" s="110">
        <f>(J516+J517)/2</f>
        <v>1</v>
      </c>
      <c r="L516" s="7"/>
      <c r="M516" s="107" t="s">
        <v>29</v>
      </c>
      <c r="N516" s="119" t="s">
        <v>34</v>
      </c>
    </row>
    <row r="517" spans="1:14" ht="27" customHeight="1" x14ac:dyDescent="0.25">
      <c r="A517" s="85"/>
      <c r="B517" s="117"/>
      <c r="C517" s="107"/>
      <c r="D517" s="117"/>
      <c r="E517" s="107" t="s">
        <v>10</v>
      </c>
      <c r="F517" s="107" t="s">
        <v>15</v>
      </c>
      <c r="G517" s="9" t="s">
        <v>16</v>
      </c>
      <c r="H517" s="9">
        <v>50</v>
      </c>
      <c r="I517" s="9">
        <v>50</v>
      </c>
      <c r="J517" s="110">
        <f>I517/H517</f>
        <v>1</v>
      </c>
      <c r="K517" s="110"/>
      <c r="L517" s="7"/>
      <c r="M517" s="107" t="s">
        <v>17</v>
      </c>
      <c r="N517" s="119"/>
    </row>
    <row r="518" spans="1:14" ht="14.25" customHeight="1" x14ac:dyDescent="0.25">
      <c r="A518" s="123" t="s">
        <v>215</v>
      </c>
      <c r="B518" s="105" t="s">
        <v>197</v>
      </c>
      <c r="C518" s="107"/>
      <c r="D518" s="107"/>
      <c r="E518" s="107"/>
      <c r="F518" s="107"/>
      <c r="G518" s="9"/>
      <c r="H518" s="9"/>
      <c r="I518" s="9"/>
      <c r="J518" s="110"/>
      <c r="K518" s="110"/>
      <c r="L518" s="7"/>
      <c r="M518" s="107"/>
      <c r="N518" s="108"/>
    </row>
    <row r="519" spans="1:14" ht="14.25" customHeight="1" x14ac:dyDescent="0.25">
      <c r="A519" s="124"/>
      <c r="B519" s="172" t="s">
        <v>88</v>
      </c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  <c r="N519" s="172"/>
    </row>
    <row r="520" spans="1:14" ht="14.25" customHeight="1" x14ac:dyDescent="0.25">
      <c r="A520" s="124"/>
      <c r="B520" s="172" t="s">
        <v>13</v>
      </c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  <c r="N520" s="172"/>
    </row>
    <row r="521" spans="1:14" ht="57.75" customHeight="1" x14ac:dyDescent="0.25">
      <c r="A521" s="18"/>
      <c r="B521" s="107" t="s">
        <v>14</v>
      </c>
      <c r="C521" s="9" t="s">
        <v>115</v>
      </c>
      <c r="D521" s="9" t="s">
        <v>9</v>
      </c>
      <c r="E521" s="107" t="s">
        <v>10</v>
      </c>
      <c r="F521" s="107" t="s">
        <v>15</v>
      </c>
      <c r="G521" s="9" t="s">
        <v>16</v>
      </c>
      <c r="H521" s="9">
        <v>303</v>
      </c>
      <c r="I521" s="9">
        <v>287</v>
      </c>
      <c r="J521" s="110">
        <f>I521/H521</f>
        <v>0.94719471947194722</v>
      </c>
      <c r="K521" s="110">
        <f>J521</f>
        <v>0.94719471947194722</v>
      </c>
      <c r="L521" s="7"/>
      <c r="M521" s="107" t="s">
        <v>17</v>
      </c>
      <c r="N521" s="108" t="s">
        <v>53</v>
      </c>
    </row>
    <row r="522" spans="1:14" ht="15" customHeight="1" x14ac:dyDescent="0.25">
      <c r="A522" s="18" t="s">
        <v>195</v>
      </c>
      <c r="B522" s="139" t="s">
        <v>25</v>
      </c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</row>
    <row r="523" spans="1:14" ht="62.25" customHeight="1" x14ac:dyDescent="0.25">
      <c r="A523" s="18"/>
      <c r="B523" s="107" t="s">
        <v>14</v>
      </c>
      <c r="C523" s="9" t="s">
        <v>115</v>
      </c>
      <c r="D523" s="9" t="s">
        <v>9</v>
      </c>
      <c r="E523" s="107" t="s">
        <v>10</v>
      </c>
      <c r="F523" s="107" t="s">
        <v>15</v>
      </c>
      <c r="G523" s="9" t="s">
        <v>16</v>
      </c>
      <c r="H523" s="9">
        <v>1</v>
      </c>
      <c r="I523" s="9">
        <v>1</v>
      </c>
      <c r="J523" s="110">
        <v>1</v>
      </c>
      <c r="K523" s="110">
        <v>1</v>
      </c>
      <c r="L523" s="107"/>
      <c r="M523" s="107" t="s">
        <v>17</v>
      </c>
      <c r="N523" s="108" t="s">
        <v>34</v>
      </c>
    </row>
    <row r="524" spans="1:14" ht="15.75" customHeight="1" x14ac:dyDescent="0.25">
      <c r="A524" s="18"/>
      <c r="B524" s="139" t="s">
        <v>35</v>
      </c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</row>
    <row r="525" spans="1:14" ht="57.75" customHeight="1" x14ac:dyDescent="0.25">
      <c r="A525" s="18"/>
      <c r="B525" s="107" t="s">
        <v>14</v>
      </c>
      <c r="C525" s="9" t="s">
        <v>115</v>
      </c>
      <c r="D525" s="9" t="s">
        <v>9</v>
      </c>
      <c r="E525" s="107" t="s">
        <v>10</v>
      </c>
      <c r="F525" s="107" t="s">
        <v>15</v>
      </c>
      <c r="G525" s="9" t="s">
        <v>16</v>
      </c>
      <c r="H525" s="9">
        <v>3</v>
      </c>
      <c r="I525" s="9">
        <v>3</v>
      </c>
      <c r="J525" s="110">
        <f>I525/H525</f>
        <v>1</v>
      </c>
      <c r="K525" s="110">
        <f>J525</f>
        <v>1</v>
      </c>
      <c r="L525" s="7"/>
      <c r="M525" s="107" t="s">
        <v>17</v>
      </c>
      <c r="N525" s="108" t="s">
        <v>34</v>
      </c>
    </row>
    <row r="526" spans="1:14" ht="15" customHeight="1" x14ac:dyDescent="0.25">
      <c r="A526" s="18"/>
      <c r="B526" s="139" t="s">
        <v>39</v>
      </c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</row>
    <row r="527" spans="1:14" s="11" customFormat="1" ht="57.75" customHeight="1" x14ac:dyDescent="0.25">
      <c r="A527" s="39"/>
      <c r="B527" s="107" t="s">
        <v>14</v>
      </c>
      <c r="C527" s="9" t="s">
        <v>115</v>
      </c>
      <c r="D527" s="9" t="s">
        <v>9</v>
      </c>
      <c r="E527" s="107" t="s">
        <v>10</v>
      </c>
      <c r="F527" s="107" t="s">
        <v>15</v>
      </c>
      <c r="G527" s="9" t="s">
        <v>16</v>
      </c>
      <c r="H527" s="9">
        <v>32</v>
      </c>
      <c r="I527" s="9">
        <v>32</v>
      </c>
      <c r="J527" s="110">
        <f>I527/H527</f>
        <v>1</v>
      </c>
      <c r="K527" s="110">
        <f>J527</f>
        <v>1</v>
      </c>
      <c r="L527" s="7"/>
      <c r="M527" s="107" t="s">
        <v>17</v>
      </c>
      <c r="N527" s="108" t="s">
        <v>34</v>
      </c>
    </row>
    <row r="528" spans="1:14" ht="15.75" customHeight="1" x14ac:dyDescent="0.25">
      <c r="A528" s="18"/>
      <c r="B528" s="7" t="s">
        <v>202</v>
      </c>
      <c r="C528" s="7"/>
      <c r="D528" s="7"/>
      <c r="E528" s="7"/>
      <c r="F528" s="7"/>
      <c r="G528" s="7"/>
      <c r="H528" s="7"/>
      <c r="I528" s="7"/>
      <c r="J528" s="7"/>
      <c r="K528" s="105"/>
      <c r="L528" s="105"/>
      <c r="M528" s="105"/>
      <c r="N528" s="71"/>
    </row>
    <row r="529" spans="1:14" ht="15" customHeight="1" x14ac:dyDescent="0.25">
      <c r="A529" s="18"/>
      <c r="B529" s="122" t="s">
        <v>13</v>
      </c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</row>
    <row r="530" spans="1:14" ht="49.5" customHeight="1" x14ac:dyDescent="0.25">
      <c r="A530" s="18"/>
      <c r="B530" s="107" t="s">
        <v>19</v>
      </c>
      <c r="C530" s="107" t="s">
        <v>116</v>
      </c>
      <c r="D530" s="107" t="s">
        <v>9</v>
      </c>
      <c r="E530" s="107" t="s">
        <v>10</v>
      </c>
      <c r="F530" s="107" t="s">
        <v>15</v>
      </c>
      <c r="G530" s="107" t="s">
        <v>16</v>
      </c>
      <c r="H530" s="107">
        <v>372</v>
      </c>
      <c r="I530" s="107">
        <v>367</v>
      </c>
      <c r="J530" s="110">
        <f>I530/H530</f>
        <v>0.98655913978494625</v>
      </c>
      <c r="K530" s="110">
        <f>J530</f>
        <v>0.98655913978494625</v>
      </c>
      <c r="L530" s="7"/>
      <c r="M530" s="107" t="s">
        <v>17</v>
      </c>
      <c r="N530" s="108" t="s">
        <v>53</v>
      </c>
    </row>
    <row r="531" spans="1:14" ht="16.5" customHeight="1" x14ac:dyDescent="0.25">
      <c r="A531" s="28"/>
      <c r="B531" s="139" t="s">
        <v>39</v>
      </c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</row>
    <row r="532" spans="1:14" ht="47.25" customHeight="1" x14ac:dyDescent="0.25">
      <c r="A532" s="29"/>
      <c r="B532" s="107" t="s">
        <v>19</v>
      </c>
      <c r="C532" s="107" t="s">
        <v>116</v>
      </c>
      <c r="D532" s="107" t="s">
        <v>9</v>
      </c>
      <c r="E532" s="107" t="s">
        <v>10</v>
      </c>
      <c r="F532" s="107" t="s">
        <v>15</v>
      </c>
      <c r="G532" s="107" t="s">
        <v>16</v>
      </c>
      <c r="H532" s="107">
        <v>69</v>
      </c>
      <c r="I532" s="107">
        <v>69</v>
      </c>
      <c r="J532" s="110">
        <f>I532/H532</f>
        <v>1</v>
      </c>
      <c r="K532" s="110">
        <f>J532</f>
        <v>1</v>
      </c>
      <c r="L532" s="7"/>
      <c r="M532" s="107" t="s">
        <v>17</v>
      </c>
      <c r="N532" s="108" t="s">
        <v>34</v>
      </c>
    </row>
    <row r="533" spans="1:14" ht="15" customHeight="1" x14ac:dyDescent="0.25">
      <c r="A533" s="18"/>
      <c r="B533" s="139" t="s">
        <v>35</v>
      </c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</row>
    <row r="534" spans="1:14" ht="57" customHeight="1" x14ac:dyDescent="0.25">
      <c r="A534" s="18"/>
      <c r="B534" s="107" t="s">
        <v>19</v>
      </c>
      <c r="C534" s="107" t="s">
        <v>116</v>
      </c>
      <c r="D534" s="107" t="s">
        <v>9</v>
      </c>
      <c r="E534" s="107" t="s">
        <v>10</v>
      </c>
      <c r="F534" s="107" t="s">
        <v>15</v>
      </c>
      <c r="G534" s="107" t="s">
        <v>16</v>
      </c>
      <c r="H534" s="111">
        <v>1</v>
      </c>
      <c r="I534" s="111">
        <v>1</v>
      </c>
      <c r="J534" s="110">
        <f>I534/H534</f>
        <v>1</v>
      </c>
      <c r="K534" s="110">
        <f>J534</f>
        <v>1</v>
      </c>
      <c r="L534" s="7"/>
      <c r="M534" s="107" t="s">
        <v>17</v>
      </c>
      <c r="N534" s="108" t="s">
        <v>34</v>
      </c>
    </row>
    <row r="535" spans="1:14" ht="13.5" customHeight="1" x14ac:dyDescent="0.25">
      <c r="A535" s="18"/>
      <c r="B535" s="139" t="s">
        <v>25</v>
      </c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</row>
    <row r="536" spans="1:14" ht="55.5" customHeight="1" x14ac:dyDescent="0.25">
      <c r="A536" s="18"/>
      <c r="B536" s="107" t="s">
        <v>19</v>
      </c>
      <c r="C536" s="107" t="s">
        <v>116</v>
      </c>
      <c r="D536" s="107" t="s">
        <v>9</v>
      </c>
      <c r="E536" s="107" t="s">
        <v>10</v>
      </c>
      <c r="F536" s="107" t="s">
        <v>15</v>
      </c>
      <c r="G536" s="107" t="s">
        <v>16</v>
      </c>
      <c r="H536" s="107">
        <v>3</v>
      </c>
      <c r="I536" s="107">
        <v>3</v>
      </c>
      <c r="J536" s="110">
        <v>1</v>
      </c>
      <c r="K536" s="110">
        <f>J536</f>
        <v>1</v>
      </c>
      <c r="L536" s="7"/>
      <c r="M536" s="107" t="s">
        <v>17</v>
      </c>
      <c r="N536" s="108" t="s">
        <v>34</v>
      </c>
    </row>
    <row r="537" spans="1:14" ht="47.25" hidden="1" customHeight="1" x14ac:dyDescent="0.3">
      <c r="A537" s="18"/>
      <c r="B537" s="139" t="s">
        <v>218</v>
      </c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</row>
    <row r="538" spans="1:14" ht="15.75" customHeight="1" x14ac:dyDescent="0.25">
      <c r="A538" s="18"/>
      <c r="B538" s="139" t="s">
        <v>41</v>
      </c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</row>
    <row r="539" spans="1:14" ht="54.75" customHeight="1" x14ac:dyDescent="0.25">
      <c r="A539" s="18"/>
      <c r="B539" s="107" t="s">
        <v>19</v>
      </c>
      <c r="C539" s="107" t="s">
        <v>116</v>
      </c>
      <c r="D539" s="107" t="s">
        <v>9</v>
      </c>
      <c r="E539" s="107" t="s">
        <v>10</v>
      </c>
      <c r="F539" s="107" t="s">
        <v>15</v>
      </c>
      <c r="G539" s="107" t="s">
        <v>16</v>
      </c>
      <c r="H539" s="107">
        <v>3</v>
      </c>
      <c r="I539" s="107">
        <v>3</v>
      </c>
      <c r="J539" s="110">
        <f>I539/H539</f>
        <v>1</v>
      </c>
      <c r="K539" s="110">
        <f>J539</f>
        <v>1</v>
      </c>
      <c r="L539" s="7"/>
      <c r="M539" s="107" t="s">
        <v>17</v>
      </c>
      <c r="N539" s="108" t="s">
        <v>34</v>
      </c>
    </row>
    <row r="540" spans="1:14" ht="12.75" customHeight="1" x14ac:dyDescent="0.25">
      <c r="A540" s="18"/>
      <c r="B540" s="139" t="s">
        <v>40</v>
      </c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</row>
    <row r="541" spans="1:14" ht="52.5" customHeight="1" x14ac:dyDescent="0.25">
      <c r="A541" s="18"/>
      <c r="B541" s="107" t="s">
        <v>19</v>
      </c>
      <c r="C541" s="107" t="s">
        <v>116</v>
      </c>
      <c r="D541" s="107" t="s">
        <v>9</v>
      </c>
      <c r="E541" s="107" t="s">
        <v>10</v>
      </c>
      <c r="F541" s="107" t="s">
        <v>15</v>
      </c>
      <c r="G541" s="107" t="s">
        <v>16</v>
      </c>
      <c r="H541" s="107">
        <v>3</v>
      </c>
      <c r="I541" s="107">
        <v>3</v>
      </c>
      <c r="J541" s="110">
        <f>I541/H541</f>
        <v>1</v>
      </c>
      <c r="K541" s="110">
        <f>J541</f>
        <v>1</v>
      </c>
      <c r="L541" s="7"/>
      <c r="M541" s="107" t="s">
        <v>17</v>
      </c>
      <c r="N541" s="108" t="s">
        <v>34</v>
      </c>
    </row>
    <row r="542" spans="1:14" ht="18.75" customHeight="1" x14ac:dyDescent="0.25">
      <c r="A542" s="85"/>
      <c r="B542" s="122" t="s">
        <v>94</v>
      </c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</row>
    <row r="543" spans="1:14" ht="52.5" customHeight="1" x14ac:dyDescent="0.25">
      <c r="A543" s="85"/>
      <c r="B543" s="107" t="s">
        <v>19</v>
      </c>
      <c r="C543" s="107" t="s">
        <v>116</v>
      </c>
      <c r="D543" s="107" t="s">
        <v>9</v>
      </c>
      <c r="E543" s="107" t="s">
        <v>10</v>
      </c>
      <c r="F543" s="107" t="s">
        <v>15</v>
      </c>
      <c r="G543" s="107" t="s">
        <v>16</v>
      </c>
      <c r="H543" s="107">
        <v>3</v>
      </c>
      <c r="I543" s="107">
        <v>3</v>
      </c>
      <c r="J543" s="110">
        <f>I543/H543</f>
        <v>1</v>
      </c>
      <c r="K543" s="110">
        <f>J543</f>
        <v>1</v>
      </c>
      <c r="L543" s="7"/>
      <c r="M543" s="107" t="s">
        <v>17</v>
      </c>
      <c r="N543" s="108" t="s">
        <v>34</v>
      </c>
    </row>
    <row r="544" spans="1:14" ht="14.25" customHeight="1" x14ac:dyDescent="0.25">
      <c r="A544" s="18"/>
      <c r="B544" s="7" t="s">
        <v>199</v>
      </c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1"/>
    </row>
    <row r="545" spans="1:14" ht="15.75" customHeight="1" x14ac:dyDescent="0.25">
      <c r="A545" s="18"/>
      <c r="B545" s="173" t="s">
        <v>13</v>
      </c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</row>
    <row r="546" spans="1:14" ht="62.25" customHeight="1" x14ac:dyDescent="0.25">
      <c r="A546" s="18"/>
      <c r="B546" s="107" t="s">
        <v>42</v>
      </c>
      <c r="C546" s="107" t="s">
        <v>117</v>
      </c>
      <c r="D546" s="107" t="s">
        <v>9</v>
      </c>
      <c r="E546" s="107" t="s">
        <v>10</v>
      </c>
      <c r="F546" s="107" t="s">
        <v>15</v>
      </c>
      <c r="G546" s="107" t="s">
        <v>16</v>
      </c>
      <c r="H546" s="107">
        <v>22</v>
      </c>
      <c r="I546" s="107">
        <v>21</v>
      </c>
      <c r="J546" s="110">
        <f>I546/H546</f>
        <v>0.95454545454545459</v>
      </c>
      <c r="K546" s="110">
        <f>J546</f>
        <v>0.95454545454545459</v>
      </c>
      <c r="L546" s="7"/>
      <c r="M546" s="107" t="s">
        <v>17</v>
      </c>
      <c r="N546" s="108" t="s">
        <v>53</v>
      </c>
    </row>
    <row r="547" spans="1:14" ht="14.25" customHeight="1" x14ac:dyDescent="0.25">
      <c r="A547" s="18"/>
      <c r="B547" s="7" t="s">
        <v>63</v>
      </c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1"/>
    </row>
    <row r="548" spans="1:14" ht="15" customHeight="1" x14ac:dyDescent="0.25">
      <c r="A548" s="18"/>
      <c r="B548" s="172" t="s">
        <v>66</v>
      </c>
      <c r="C548" s="172"/>
      <c r="D548" s="172"/>
      <c r="E548" s="172"/>
      <c r="F548" s="172"/>
      <c r="G548" s="172"/>
      <c r="H548" s="172"/>
      <c r="I548" s="172"/>
      <c r="J548" s="172"/>
      <c r="K548" s="172"/>
      <c r="L548" s="172"/>
      <c r="M548" s="172"/>
      <c r="N548" s="172"/>
    </row>
    <row r="549" spans="1:14" ht="53.25" customHeight="1" x14ac:dyDescent="0.25">
      <c r="A549" s="28"/>
      <c r="B549" s="107" t="s">
        <v>42</v>
      </c>
      <c r="C549" s="107" t="s">
        <v>116</v>
      </c>
      <c r="D549" s="107" t="s">
        <v>9</v>
      </c>
      <c r="E549" s="107" t="s">
        <v>10</v>
      </c>
      <c r="F549" s="107" t="s">
        <v>15</v>
      </c>
      <c r="G549" s="107" t="s">
        <v>16</v>
      </c>
      <c r="H549" s="107">
        <v>14</v>
      </c>
      <c r="I549" s="107">
        <v>15</v>
      </c>
      <c r="J549" s="110">
        <f>I549/H549</f>
        <v>1.0714285714285714</v>
      </c>
      <c r="K549" s="110">
        <f>J549</f>
        <v>1.0714285714285714</v>
      </c>
      <c r="L549" s="107"/>
      <c r="M549" s="107" t="s">
        <v>17</v>
      </c>
      <c r="N549" s="108" t="s">
        <v>34</v>
      </c>
    </row>
    <row r="550" spans="1:14" ht="15" customHeight="1" x14ac:dyDescent="0.25">
      <c r="A550" s="29"/>
      <c r="B550" s="172" t="s">
        <v>82</v>
      </c>
      <c r="C550" s="172"/>
      <c r="D550" s="172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</row>
    <row r="551" spans="1:14" ht="14.25" customHeight="1" x14ac:dyDescent="0.25">
      <c r="A551" s="18"/>
      <c r="B551" s="172" t="s">
        <v>99</v>
      </c>
      <c r="C551" s="172"/>
      <c r="D551" s="172"/>
      <c r="E551" s="172"/>
      <c r="F551" s="172"/>
      <c r="G551" s="172"/>
      <c r="H551" s="172"/>
      <c r="I551" s="172"/>
      <c r="J551" s="172"/>
      <c r="K551" s="172"/>
      <c r="L551" s="172"/>
      <c r="M551" s="172"/>
      <c r="N551" s="172"/>
    </row>
    <row r="552" spans="1:14" ht="36.75" customHeight="1" x14ac:dyDescent="0.25">
      <c r="A552" s="18"/>
      <c r="B552" s="117" t="s">
        <v>57</v>
      </c>
      <c r="C552" s="117" t="s">
        <v>118</v>
      </c>
      <c r="D552" s="117" t="s">
        <v>9</v>
      </c>
      <c r="E552" s="107" t="s">
        <v>10</v>
      </c>
      <c r="F552" s="107" t="s">
        <v>22</v>
      </c>
      <c r="G552" s="107" t="s">
        <v>23</v>
      </c>
      <c r="H552" s="107">
        <v>29072</v>
      </c>
      <c r="I552" s="107">
        <v>29072</v>
      </c>
      <c r="J552" s="110">
        <f>I552/H552</f>
        <v>1</v>
      </c>
      <c r="K552" s="118">
        <f>(J552+J553)/2</f>
        <v>1</v>
      </c>
      <c r="L552" s="107"/>
      <c r="M552" s="107" t="s">
        <v>29</v>
      </c>
      <c r="N552" s="119" t="s">
        <v>34</v>
      </c>
    </row>
    <row r="553" spans="1:14" ht="29.25" customHeight="1" x14ac:dyDescent="0.25">
      <c r="A553" s="18"/>
      <c r="B553" s="117"/>
      <c r="C553" s="117"/>
      <c r="D553" s="117"/>
      <c r="E553" s="107" t="s">
        <v>10</v>
      </c>
      <c r="F553" s="107" t="s">
        <v>15</v>
      </c>
      <c r="G553" s="9" t="s">
        <v>16</v>
      </c>
      <c r="H553" s="107">
        <v>90</v>
      </c>
      <c r="I553" s="107">
        <v>90</v>
      </c>
      <c r="J553" s="110">
        <f>I553/H553</f>
        <v>1</v>
      </c>
      <c r="K553" s="118"/>
      <c r="L553" s="105"/>
      <c r="M553" s="107" t="s">
        <v>17</v>
      </c>
      <c r="N553" s="119"/>
    </row>
    <row r="554" spans="1:14" ht="18" customHeight="1" x14ac:dyDescent="0.25">
      <c r="A554" s="85"/>
      <c r="B554" s="122" t="s">
        <v>367</v>
      </c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</row>
    <row r="555" spans="1:14" ht="29.25" customHeight="1" x14ac:dyDescent="0.25">
      <c r="A555" s="85"/>
      <c r="B555" s="117" t="s">
        <v>57</v>
      </c>
      <c r="C555" s="117" t="s">
        <v>118</v>
      </c>
      <c r="D555" s="117" t="s">
        <v>9</v>
      </c>
      <c r="E555" s="107" t="s">
        <v>10</v>
      </c>
      <c r="F555" s="107" t="s">
        <v>22</v>
      </c>
      <c r="G555" s="107" t="s">
        <v>23</v>
      </c>
      <c r="H555" s="5">
        <v>26510</v>
      </c>
      <c r="I555" s="5">
        <v>26510</v>
      </c>
      <c r="J555" s="54">
        <f>I555/H555</f>
        <v>1</v>
      </c>
      <c r="K555" s="118">
        <f>(J555+J556)/2</f>
        <v>1</v>
      </c>
      <c r="L555" s="5"/>
      <c r="M555" s="107" t="s">
        <v>29</v>
      </c>
      <c r="N555" s="119" t="s">
        <v>34</v>
      </c>
    </row>
    <row r="556" spans="1:14" ht="29.25" customHeight="1" x14ac:dyDescent="0.25">
      <c r="A556" s="85"/>
      <c r="B556" s="117"/>
      <c r="C556" s="117"/>
      <c r="D556" s="117"/>
      <c r="E556" s="107" t="s">
        <v>10</v>
      </c>
      <c r="F556" s="107" t="s">
        <v>15</v>
      </c>
      <c r="G556" s="9" t="s">
        <v>16</v>
      </c>
      <c r="H556" s="5">
        <v>87</v>
      </c>
      <c r="I556" s="5">
        <v>87</v>
      </c>
      <c r="J556" s="54">
        <f>I556/H556</f>
        <v>1</v>
      </c>
      <c r="K556" s="118"/>
      <c r="L556" s="5"/>
      <c r="M556" s="107" t="s">
        <v>17</v>
      </c>
      <c r="N556" s="119"/>
    </row>
    <row r="557" spans="1:14" ht="21.75" customHeight="1" x14ac:dyDescent="0.25">
      <c r="A557" s="85"/>
      <c r="B557" s="122" t="s">
        <v>98</v>
      </c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</row>
    <row r="558" spans="1:14" ht="29.25" customHeight="1" x14ac:dyDescent="0.25">
      <c r="A558" s="85"/>
      <c r="B558" s="117" t="s">
        <v>57</v>
      </c>
      <c r="C558" s="117" t="s">
        <v>118</v>
      </c>
      <c r="D558" s="117" t="s">
        <v>9</v>
      </c>
      <c r="E558" s="107" t="s">
        <v>10</v>
      </c>
      <c r="F558" s="107" t="s">
        <v>22</v>
      </c>
      <c r="G558" s="107" t="s">
        <v>23</v>
      </c>
      <c r="H558" s="5">
        <v>2281</v>
      </c>
      <c r="I558" s="5">
        <v>2281</v>
      </c>
      <c r="J558" s="54">
        <f>I558/H558</f>
        <v>1</v>
      </c>
      <c r="K558" s="118">
        <f>(J558+J559)/2</f>
        <v>1</v>
      </c>
      <c r="L558" s="5"/>
      <c r="M558" s="107" t="s">
        <v>29</v>
      </c>
      <c r="N558" s="119" t="s">
        <v>34</v>
      </c>
    </row>
    <row r="559" spans="1:14" ht="29.25" customHeight="1" x14ac:dyDescent="0.25">
      <c r="A559" s="85"/>
      <c r="B559" s="117"/>
      <c r="C559" s="117"/>
      <c r="D559" s="117"/>
      <c r="E559" s="107" t="s">
        <v>10</v>
      </c>
      <c r="F559" s="107" t="s">
        <v>15</v>
      </c>
      <c r="G559" s="9" t="s">
        <v>16</v>
      </c>
      <c r="H559" s="5">
        <v>11</v>
      </c>
      <c r="I559" s="5">
        <v>11</v>
      </c>
      <c r="J559" s="54">
        <f>I559/H559</f>
        <v>1</v>
      </c>
      <c r="K559" s="118"/>
      <c r="L559" s="5"/>
      <c r="M559" s="107" t="s">
        <v>17</v>
      </c>
      <c r="N559" s="119"/>
    </row>
    <row r="560" spans="1:14" x14ac:dyDescent="0.25">
      <c r="A560" s="85"/>
      <c r="B560" s="122" t="s">
        <v>97</v>
      </c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</row>
    <row r="561" spans="1:14" ht="29.25" customHeight="1" x14ac:dyDescent="0.25">
      <c r="A561" s="85"/>
      <c r="B561" s="117" t="s">
        <v>57</v>
      </c>
      <c r="C561" s="117" t="s">
        <v>118</v>
      </c>
      <c r="D561" s="117" t="s">
        <v>9</v>
      </c>
      <c r="E561" s="107" t="s">
        <v>10</v>
      </c>
      <c r="F561" s="107" t="s">
        <v>22</v>
      </c>
      <c r="G561" s="107" t="s">
        <v>23</v>
      </c>
      <c r="H561" s="107">
        <v>6145</v>
      </c>
      <c r="I561" s="107">
        <v>6145</v>
      </c>
      <c r="J561" s="54">
        <f>I561/H561</f>
        <v>1</v>
      </c>
      <c r="K561" s="118">
        <f>(J561+J562)/2</f>
        <v>1</v>
      </c>
      <c r="L561" s="105"/>
      <c r="M561" s="107" t="s">
        <v>29</v>
      </c>
      <c r="N561" s="119" t="s">
        <v>34</v>
      </c>
    </row>
    <row r="562" spans="1:14" ht="29.25" customHeight="1" x14ac:dyDescent="0.25">
      <c r="A562" s="85"/>
      <c r="B562" s="117"/>
      <c r="C562" s="117"/>
      <c r="D562" s="117"/>
      <c r="E562" s="107" t="s">
        <v>10</v>
      </c>
      <c r="F562" s="107" t="s">
        <v>15</v>
      </c>
      <c r="G562" s="9" t="s">
        <v>16</v>
      </c>
      <c r="H562" s="107">
        <v>39</v>
      </c>
      <c r="I562" s="107">
        <v>39</v>
      </c>
      <c r="J562" s="54">
        <f>I562/H562</f>
        <v>1</v>
      </c>
      <c r="K562" s="118"/>
      <c r="L562" s="105"/>
      <c r="M562" s="107" t="s">
        <v>17</v>
      </c>
      <c r="N562" s="119"/>
    </row>
    <row r="563" spans="1:14" ht="15" customHeight="1" x14ac:dyDescent="0.25">
      <c r="A563" s="18"/>
      <c r="B563" s="139" t="s">
        <v>58</v>
      </c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</row>
    <row r="564" spans="1:14" ht="12.75" customHeight="1" x14ac:dyDescent="0.25">
      <c r="A564" s="18"/>
      <c r="B564" s="139" t="s">
        <v>126</v>
      </c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</row>
    <row r="565" spans="1:14" ht="83.25" customHeight="1" x14ac:dyDescent="0.25">
      <c r="A565" s="18"/>
      <c r="B565" s="117" t="s">
        <v>127</v>
      </c>
      <c r="C565" s="117" t="s">
        <v>290</v>
      </c>
      <c r="D565" s="161" t="s">
        <v>59</v>
      </c>
      <c r="E565" s="107" t="s">
        <v>125</v>
      </c>
      <c r="F565" s="107" t="s">
        <v>129</v>
      </c>
      <c r="G565" s="107" t="s">
        <v>60</v>
      </c>
      <c r="H565" s="107">
        <v>100</v>
      </c>
      <c r="I565" s="107">
        <v>100</v>
      </c>
      <c r="J565" s="110">
        <f>I565/H565</f>
        <v>1</v>
      </c>
      <c r="K565" s="110">
        <f>J565</f>
        <v>1</v>
      </c>
      <c r="L565" s="107"/>
      <c r="M565" s="107" t="s">
        <v>251</v>
      </c>
      <c r="N565" s="117" t="s">
        <v>34</v>
      </c>
    </row>
    <row r="566" spans="1:14" ht="186" customHeight="1" x14ac:dyDescent="0.25">
      <c r="A566" s="18"/>
      <c r="B566" s="117"/>
      <c r="C566" s="117"/>
      <c r="D566" s="161"/>
      <c r="E566" s="107" t="s">
        <v>10</v>
      </c>
      <c r="F566" s="107" t="s">
        <v>130</v>
      </c>
      <c r="G566" s="107" t="s">
        <v>61</v>
      </c>
      <c r="H566" s="107">
        <v>1458</v>
      </c>
      <c r="I566" s="107">
        <v>1560</v>
      </c>
      <c r="J566" s="110">
        <f>I566/H566</f>
        <v>1.0699588477366255</v>
      </c>
      <c r="K566" s="110">
        <f>J566</f>
        <v>1.0699588477366255</v>
      </c>
      <c r="L566" s="107"/>
      <c r="M566" s="107" t="s">
        <v>251</v>
      </c>
      <c r="N566" s="117"/>
    </row>
    <row r="567" spans="1:14" ht="13.5" customHeight="1" x14ac:dyDescent="0.25">
      <c r="A567" s="128" t="s">
        <v>216</v>
      </c>
      <c r="B567" s="105" t="s">
        <v>197</v>
      </c>
      <c r="C567" s="107"/>
      <c r="D567" s="9"/>
      <c r="E567" s="107"/>
      <c r="F567" s="107"/>
      <c r="G567" s="107"/>
      <c r="H567" s="107"/>
      <c r="I567" s="107"/>
      <c r="J567" s="110"/>
      <c r="K567" s="7"/>
      <c r="L567" s="7"/>
      <c r="M567" s="7"/>
      <c r="N567" s="108"/>
    </row>
    <row r="568" spans="1:14" ht="15.75" customHeight="1" x14ac:dyDescent="0.25">
      <c r="A568" s="129"/>
      <c r="B568" s="7" t="s">
        <v>62</v>
      </c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1"/>
    </row>
    <row r="569" spans="1:14" ht="15" customHeight="1" x14ac:dyDescent="0.25">
      <c r="A569" s="129"/>
      <c r="B569" s="172" t="s">
        <v>13</v>
      </c>
      <c r="C569" s="172"/>
      <c r="D569" s="172"/>
      <c r="E569" s="172"/>
      <c r="F569" s="172"/>
      <c r="G569" s="172"/>
      <c r="H569" s="172"/>
      <c r="I569" s="172"/>
      <c r="J569" s="172"/>
      <c r="K569" s="172"/>
      <c r="L569" s="172"/>
      <c r="M569" s="172"/>
      <c r="N569" s="172"/>
    </row>
    <row r="570" spans="1:14" ht="49.5" customHeight="1" x14ac:dyDescent="0.25">
      <c r="A570" s="129"/>
      <c r="B570" s="107" t="s">
        <v>14</v>
      </c>
      <c r="C570" s="9" t="s">
        <v>115</v>
      </c>
      <c r="D570" s="9" t="s">
        <v>9</v>
      </c>
      <c r="E570" s="107" t="s">
        <v>10</v>
      </c>
      <c r="F570" s="107" t="s">
        <v>15</v>
      </c>
      <c r="G570" s="9" t="s">
        <v>16</v>
      </c>
      <c r="H570" s="9">
        <v>110</v>
      </c>
      <c r="I570" s="9">
        <v>102</v>
      </c>
      <c r="J570" s="110">
        <f>I570/H570</f>
        <v>0.92727272727272725</v>
      </c>
      <c r="K570" s="110">
        <f>J570</f>
        <v>0.92727272727272725</v>
      </c>
      <c r="L570" s="107" t="s">
        <v>293</v>
      </c>
      <c r="M570" s="107" t="s">
        <v>17</v>
      </c>
      <c r="N570" s="108" t="s">
        <v>38</v>
      </c>
    </row>
    <row r="571" spans="1:14" ht="15" customHeight="1" x14ac:dyDescent="0.25">
      <c r="A571" s="129"/>
      <c r="B571" s="139" t="s">
        <v>35</v>
      </c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</row>
    <row r="572" spans="1:14" ht="49.5" customHeight="1" x14ac:dyDescent="0.25">
      <c r="A572" s="129"/>
      <c r="B572" s="107" t="s">
        <v>14</v>
      </c>
      <c r="C572" s="9" t="s">
        <v>115</v>
      </c>
      <c r="D572" s="9" t="s">
        <v>9</v>
      </c>
      <c r="E572" s="107" t="s">
        <v>10</v>
      </c>
      <c r="F572" s="107" t="s">
        <v>15</v>
      </c>
      <c r="G572" s="9" t="s">
        <v>16</v>
      </c>
      <c r="H572" s="9">
        <v>1</v>
      </c>
      <c r="I572" s="9">
        <v>1</v>
      </c>
      <c r="J572" s="110">
        <f>I572/H572</f>
        <v>1</v>
      </c>
      <c r="K572" s="110">
        <f>J572</f>
        <v>1</v>
      </c>
      <c r="L572" s="7"/>
      <c r="M572" s="107" t="s">
        <v>17</v>
      </c>
      <c r="N572" s="108" t="s">
        <v>34</v>
      </c>
    </row>
    <row r="573" spans="1:14" ht="15" customHeight="1" x14ac:dyDescent="0.25">
      <c r="A573" s="129"/>
      <c r="B573" s="139" t="s">
        <v>40</v>
      </c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</row>
    <row r="574" spans="1:14" ht="48" customHeight="1" x14ac:dyDescent="0.25">
      <c r="A574" s="18"/>
      <c r="B574" s="107" t="s">
        <v>14</v>
      </c>
      <c r="C574" s="9" t="s">
        <v>115</v>
      </c>
      <c r="D574" s="9" t="s">
        <v>9</v>
      </c>
      <c r="E574" s="107" t="s">
        <v>10</v>
      </c>
      <c r="F574" s="107" t="s">
        <v>15</v>
      </c>
      <c r="G574" s="9" t="s">
        <v>16</v>
      </c>
      <c r="H574" s="9">
        <v>2</v>
      </c>
      <c r="I574" s="9">
        <v>2</v>
      </c>
      <c r="J574" s="110">
        <f>I574/H574</f>
        <v>1</v>
      </c>
      <c r="K574" s="110">
        <f>J574</f>
        <v>1</v>
      </c>
      <c r="L574" s="7"/>
      <c r="M574" s="107" t="s">
        <v>17</v>
      </c>
      <c r="N574" s="108" t="s">
        <v>34</v>
      </c>
    </row>
    <row r="575" spans="1:14" ht="13.5" customHeight="1" x14ac:dyDescent="0.25">
      <c r="A575" s="18"/>
      <c r="B575" s="173" t="s">
        <v>252</v>
      </c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</row>
    <row r="576" spans="1:14" ht="54" customHeight="1" x14ac:dyDescent="0.25">
      <c r="A576" s="18"/>
      <c r="B576" s="107" t="s">
        <v>14</v>
      </c>
      <c r="C576" s="107" t="s">
        <v>115</v>
      </c>
      <c r="D576" s="107" t="s">
        <v>9</v>
      </c>
      <c r="E576" s="107" t="s">
        <v>10</v>
      </c>
      <c r="F576" s="107" t="s">
        <v>15</v>
      </c>
      <c r="G576" s="107" t="s">
        <v>16</v>
      </c>
      <c r="H576" s="107">
        <v>13</v>
      </c>
      <c r="I576" s="107">
        <v>14</v>
      </c>
      <c r="J576" s="110">
        <f>I576/H576</f>
        <v>1.0769230769230769</v>
      </c>
      <c r="K576" s="110">
        <f>J576</f>
        <v>1.0769230769230769</v>
      </c>
      <c r="L576" s="7"/>
      <c r="M576" s="107" t="s">
        <v>17</v>
      </c>
      <c r="N576" s="108" t="s">
        <v>34</v>
      </c>
    </row>
    <row r="577" spans="1:14" ht="15" customHeight="1" x14ac:dyDescent="0.25">
      <c r="A577" s="18"/>
      <c r="B577" s="7" t="s">
        <v>202</v>
      </c>
      <c r="C577" s="7"/>
      <c r="D577" s="7"/>
      <c r="E577" s="7"/>
      <c r="F577" s="7"/>
      <c r="G577" s="7"/>
      <c r="H577" s="7"/>
      <c r="I577" s="7"/>
      <c r="J577" s="7"/>
      <c r="K577" s="105"/>
      <c r="L577" s="105"/>
      <c r="M577" s="105"/>
      <c r="N577" s="71"/>
    </row>
    <row r="578" spans="1:14" ht="14.25" customHeight="1" x14ac:dyDescent="0.25">
      <c r="A578" s="28"/>
      <c r="B578" s="139" t="s">
        <v>84</v>
      </c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</row>
    <row r="579" spans="1:14" ht="51" customHeight="1" x14ac:dyDescent="0.25">
      <c r="A579" s="29"/>
      <c r="B579" s="107" t="s">
        <v>19</v>
      </c>
      <c r="C579" s="107" t="s">
        <v>116</v>
      </c>
      <c r="D579" s="107" t="s">
        <v>9</v>
      </c>
      <c r="E579" s="107" t="s">
        <v>10</v>
      </c>
      <c r="F579" s="107" t="s">
        <v>15</v>
      </c>
      <c r="G579" s="107" t="s">
        <v>16</v>
      </c>
      <c r="H579" s="107">
        <v>132</v>
      </c>
      <c r="I579" s="107">
        <v>123</v>
      </c>
      <c r="J579" s="110">
        <f>I579/H579</f>
        <v>0.93181818181818177</v>
      </c>
      <c r="K579" s="110">
        <f>J579</f>
        <v>0.93181818181818177</v>
      </c>
      <c r="L579" s="107" t="s">
        <v>293</v>
      </c>
      <c r="M579" s="107" t="s">
        <v>17</v>
      </c>
      <c r="N579" s="108" t="s">
        <v>74</v>
      </c>
    </row>
    <row r="580" spans="1:14" ht="12.75" customHeight="1" x14ac:dyDescent="0.25">
      <c r="A580" s="18"/>
      <c r="B580" s="139" t="s">
        <v>39</v>
      </c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</row>
    <row r="581" spans="1:14" ht="48.75" customHeight="1" x14ac:dyDescent="0.25">
      <c r="A581" s="18"/>
      <c r="B581" s="107" t="s">
        <v>19</v>
      </c>
      <c r="C581" s="107" t="s">
        <v>116</v>
      </c>
      <c r="D581" s="107" t="s">
        <v>9</v>
      </c>
      <c r="E581" s="107" t="s">
        <v>10</v>
      </c>
      <c r="F581" s="107" t="s">
        <v>15</v>
      </c>
      <c r="G581" s="107" t="s">
        <v>16</v>
      </c>
      <c r="H581" s="107">
        <v>21</v>
      </c>
      <c r="I581" s="107">
        <v>22</v>
      </c>
      <c r="J581" s="110">
        <f>I581/H581</f>
        <v>1.0476190476190477</v>
      </c>
      <c r="K581" s="110">
        <f>J581</f>
        <v>1.0476190476190477</v>
      </c>
      <c r="L581" s="107"/>
      <c r="M581" s="107" t="s">
        <v>17</v>
      </c>
      <c r="N581" s="108" t="s">
        <v>37</v>
      </c>
    </row>
    <row r="582" spans="1:14" s="11" customFormat="1" ht="12.75" customHeight="1" x14ac:dyDescent="0.25">
      <c r="A582" s="39"/>
      <c r="B582" s="122" t="s">
        <v>41</v>
      </c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</row>
    <row r="583" spans="1:14" s="11" customFormat="1" ht="48" customHeight="1" x14ac:dyDescent="0.25">
      <c r="A583" s="39"/>
      <c r="B583" s="107" t="s">
        <v>19</v>
      </c>
      <c r="C583" s="107" t="s">
        <v>116</v>
      </c>
      <c r="D583" s="107" t="s">
        <v>9</v>
      </c>
      <c r="E583" s="107" t="s">
        <v>10</v>
      </c>
      <c r="F583" s="107" t="s">
        <v>15</v>
      </c>
      <c r="G583" s="107" t="s">
        <v>16</v>
      </c>
      <c r="H583" s="107">
        <v>1</v>
      </c>
      <c r="I583" s="107">
        <v>1</v>
      </c>
      <c r="J583" s="110">
        <f>I583/H583</f>
        <v>1</v>
      </c>
      <c r="K583" s="110">
        <f>J583</f>
        <v>1</v>
      </c>
      <c r="L583" s="107"/>
      <c r="M583" s="107" t="s">
        <v>17</v>
      </c>
      <c r="N583" s="108" t="s">
        <v>34</v>
      </c>
    </row>
    <row r="584" spans="1:14" s="11" customFormat="1" ht="15.75" customHeight="1" x14ac:dyDescent="0.25">
      <c r="A584" s="85"/>
      <c r="B584" s="122" t="s">
        <v>94</v>
      </c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</row>
    <row r="585" spans="1:14" s="11" customFormat="1" ht="48" customHeight="1" x14ac:dyDescent="0.25">
      <c r="A585" s="85"/>
      <c r="B585" s="107" t="s">
        <v>19</v>
      </c>
      <c r="C585" s="107" t="s">
        <v>116</v>
      </c>
      <c r="D585" s="107" t="s">
        <v>9</v>
      </c>
      <c r="E585" s="107" t="s">
        <v>10</v>
      </c>
      <c r="F585" s="107" t="s">
        <v>15</v>
      </c>
      <c r="G585" s="107" t="s">
        <v>16</v>
      </c>
      <c r="H585" s="107">
        <v>0.5</v>
      </c>
      <c r="I585" s="107">
        <v>0.5</v>
      </c>
      <c r="J585" s="110">
        <f>I585/H585</f>
        <v>1</v>
      </c>
      <c r="K585" s="110">
        <f>J585</f>
        <v>1</v>
      </c>
      <c r="L585" s="107"/>
      <c r="M585" s="107" t="s">
        <v>17</v>
      </c>
      <c r="N585" s="108" t="s">
        <v>34</v>
      </c>
    </row>
    <row r="586" spans="1:14" x14ac:dyDescent="0.25">
      <c r="A586" s="18"/>
      <c r="B586" s="172" t="s">
        <v>214</v>
      </c>
      <c r="C586" s="172"/>
      <c r="D586" s="172"/>
      <c r="E586" s="172"/>
      <c r="F586" s="172"/>
      <c r="G586" s="172"/>
      <c r="H586" s="172"/>
      <c r="I586" s="172"/>
      <c r="J586" s="172"/>
      <c r="K586" s="172"/>
      <c r="L586" s="172"/>
      <c r="M586" s="172"/>
      <c r="N586" s="172"/>
    </row>
    <row r="587" spans="1:14" ht="15" customHeight="1" x14ac:dyDescent="0.25">
      <c r="A587" s="18"/>
      <c r="B587" s="122" t="s">
        <v>95</v>
      </c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</row>
    <row r="588" spans="1:14" ht="52.5" customHeight="1" x14ac:dyDescent="0.25">
      <c r="A588" s="18"/>
      <c r="B588" s="107" t="s">
        <v>42</v>
      </c>
      <c r="C588" s="10" t="s">
        <v>117</v>
      </c>
      <c r="D588" s="10" t="s">
        <v>78</v>
      </c>
      <c r="E588" s="10" t="s">
        <v>81</v>
      </c>
      <c r="F588" s="10" t="s">
        <v>15</v>
      </c>
      <c r="G588" s="10" t="s">
        <v>16</v>
      </c>
      <c r="H588" s="10">
        <v>6</v>
      </c>
      <c r="I588" s="10">
        <v>5.5</v>
      </c>
      <c r="J588" s="8">
        <f>I588/H588</f>
        <v>0.91666666666666663</v>
      </c>
      <c r="K588" s="8">
        <f>J588</f>
        <v>0.91666666666666663</v>
      </c>
      <c r="L588" s="10" t="s">
        <v>294</v>
      </c>
      <c r="M588" s="107" t="s">
        <v>17</v>
      </c>
      <c r="N588" s="108" t="s">
        <v>53</v>
      </c>
    </row>
    <row r="589" spans="1:14" ht="31.5" customHeight="1" x14ac:dyDescent="0.25">
      <c r="A589" s="51"/>
      <c r="B589" s="122" t="s">
        <v>368</v>
      </c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</row>
    <row r="590" spans="1:14" ht="52.5" customHeight="1" x14ac:dyDescent="0.25">
      <c r="A590" s="51"/>
      <c r="B590" s="5" t="s">
        <v>42</v>
      </c>
      <c r="C590" s="5" t="s">
        <v>117</v>
      </c>
      <c r="D590" s="5" t="s">
        <v>78</v>
      </c>
      <c r="E590" s="5" t="s">
        <v>81</v>
      </c>
      <c r="F590" s="5" t="s">
        <v>15</v>
      </c>
      <c r="G590" s="5" t="s">
        <v>16</v>
      </c>
      <c r="H590" s="5">
        <v>14</v>
      </c>
      <c r="I590" s="5">
        <v>14</v>
      </c>
      <c r="J590" s="54">
        <f>I590/H590</f>
        <v>1</v>
      </c>
      <c r="K590" s="54">
        <f>J590</f>
        <v>1</v>
      </c>
      <c r="L590" s="5"/>
      <c r="M590" s="5" t="s">
        <v>17</v>
      </c>
      <c r="N590" s="5" t="s">
        <v>34</v>
      </c>
    </row>
    <row r="591" spans="1:14" ht="12.75" customHeight="1" x14ac:dyDescent="0.25">
      <c r="A591" s="18"/>
      <c r="B591" s="172" t="s">
        <v>203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172"/>
      <c r="M591" s="172"/>
      <c r="N591" s="172"/>
    </row>
    <row r="592" spans="1:14" x14ac:dyDescent="0.25">
      <c r="A592" s="18"/>
      <c r="B592" s="172" t="s">
        <v>353</v>
      </c>
      <c r="C592" s="172"/>
      <c r="D592" s="172"/>
      <c r="E592" s="172"/>
      <c r="F592" s="172"/>
      <c r="G592" s="172"/>
      <c r="H592" s="172"/>
      <c r="I592" s="172"/>
      <c r="J592" s="172"/>
      <c r="K592" s="172"/>
      <c r="L592" s="172"/>
      <c r="M592" s="172"/>
      <c r="N592" s="172"/>
    </row>
    <row r="593" spans="1:14" ht="33.75" customHeight="1" x14ac:dyDescent="0.25">
      <c r="A593" s="18"/>
      <c r="B593" s="117" t="s">
        <v>57</v>
      </c>
      <c r="C593" s="107" t="s">
        <v>118</v>
      </c>
      <c r="D593" s="117" t="s">
        <v>9</v>
      </c>
      <c r="E593" s="107" t="s">
        <v>10</v>
      </c>
      <c r="F593" s="107" t="s">
        <v>22</v>
      </c>
      <c r="G593" s="107" t="s">
        <v>249</v>
      </c>
      <c r="H593" s="107">
        <v>8228</v>
      </c>
      <c r="I593" s="107">
        <v>8150</v>
      </c>
      <c r="J593" s="110">
        <f>I593/H593</f>
        <v>0.99052017501215361</v>
      </c>
      <c r="K593" s="118">
        <f>(J593+J594)/2</f>
        <v>0.98564470289069217</v>
      </c>
      <c r="L593" s="107"/>
      <c r="M593" s="107" t="s">
        <v>24</v>
      </c>
      <c r="N593" s="119" t="s">
        <v>38</v>
      </c>
    </row>
    <row r="594" spans="1:14" ht="26.25" customHeight="1" x14ac:dyDescent="0.25">
      <c r="A594" s="18"/>
      <c r="B594" s="117"/>
      <c r="C594" s="107"/>
      <c r="D594" s="117"/>
      <c r="E594" s="107" t="s">
        <v>10</v>
      </c>
      <c r="F594" s="107" t="s">
        <v>15</v>
      </c>
      <c r="G594" s="9" t="s">
        <v>16</v>
      </c>
      <c r="H594" s="107">
        <v>52</v>
      </c>
      <c r="I594" s="107">
        <v>51</v>
      </c>
      <c r="J594" s="110">
        <f>I594/H594</f>
        <v>0.98076923076923073</v>
      </c>
      <c r="K594" s="118"/>
      <c r="L594" s="7"/>
      <c r="M594" s="107" t="s">
        <v>17</v>
      </c>
      <c r="N594" s="119"/>
    </row>
    <row r="595" spans="1:14" ht="14.25" customHeight="1" x14ac:dyDescent="0.25">
      <c r="A595" s="85"/>
      <c r="B595" s="122" t="s">
        <v>355</v>
      </c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</row>
    <row r="596" spans="1:14" ht="33.75" x14ac:dyDescent="0.25">
      <c r="A596" s="85"/>
      <c r="B596" s="117" t="s">
        <v>57</v>
      </c>
      <c r="C596" s="107" t="s">
        <v>118</v>
      </c>
      <c r="D596" s="117" t="s">
        <v>9</v>
      </c>
      <c r="E596" s="107" t="s">
        <v>10</v>
      </c>
      <c r="F596" s="107" t="s">
        <v>22</v>
      </c>
      <c r="G596" s="107" t="s">
        <v>249</v>
      </c>
      <c r="H596" s="107">
        <v>578</v>
      </c>
      <c r="I596" s="107">
        <v>526</v>
      </c>
      <c r="J596" s="110">
        <f>I596/H596</f>
        <v>0.91003460207612452</v>
      </c>
      <c r="K596" s="148">
        <f>(J596+J597)/2</f>
        <v>0.99073158675234796</v>
      </c>
      <c r="L596" s="7"/>
      <c r="M596" s="107" t="s">
        <v>24</v>
      </c>
      <c r="N596" s="119" t="s">
        <v>38</v>
      </c>
    </row>
    <row r="597" spans="1:14" ht="81" customHeight="1" x14ac:dyDescent="0.25">
      <c r="A597" s="85"/>
      <c r="B597" s="117"/>
      <c r="C597" s="107"/>
      <c r="D597" s="117"/>
      <c r="E597" s="107" t="s">
        <v>10</v>
      </c>
      <c r="F597" s="107" t="s">
        <v>15</v>
      </c>
      <c r="G597" s="9" t="s">
        <v>16</v>
      </c>
      <c r="H597" s="107">
        <v>7</v>
      </c>
      <c r="I597" s="107">
        <v>7.5</v>
      </c>
      <c r="J597" s="110">
        <f>I597/H597</f>
        <v>1.0714285714285714</v>
      </c>
      <c r="K597" s="148"/>
      <c r="L597" s="7"/>
      <c r="M597" s="107" t="s">
        <v>17</v>
      </c>
      <c r="N597" s="119"/>
    </row>
    <row r="598" spans="1:14" ht="12.75" customHeight="1" x14ac:dyDescent="0.25">
      <c r="A598" s="85"/>
      <c r="B598" s="122" t="s">
        <v>358</v>
      </c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</row>
    <row r="599" spans="1:14" ht="33.75" x14ac:dyDescent="0.25">
      <c r="A599" s="85"/>
      <c r="B599" s="117" t="s">
        <v>57</v>
      </c>
      <c r="C599" s="107" t="s">
        <v>118</v>
      </c>
      <c r="D599" s="117" t="s">
        <v>9</v>
      </c>
      <c r="E599" s="107" t="s">
        <v>10</v>
      </c>
      <c r="F599" s="107" t="s">
        <v>22</v>
      </c>
      <c r="G599" s="107" t="s">
        <v>249</v>
      </c>
      <c r="H599" s="107">
        <v>5780</v>
      </c>
      <c r="I599" s="107">
        <v>5380</v>
      </c>
      <c r="J599" s="110">
        <f>I599/H599</f>
        <v>0.9307958477508651</v>
      </c>
      <c r="K599" s="110">
        <f>(J599+J600)/2</f>
        <v>0.98920744768495639</v>
      </c>
      <c r="L599" s="7"/>
      <c r="M599" s="107" t="s">
        <v>24</v>
      </c>
      <c r="N599" s="119" t="s">
        <v>38</v>
      </c>
    </row>
    <row r="600" spans="1:14" ht="26.25" customHeight="1" x14ac:dyDescent="0.25">
      <c r="A600" s="85"/>
      <c r="B600" s="117"/>
      <c r="C600" s="107"/>
      <c r="D600" s="117"/>
      <c r="E600" s="107" t="s">
        <v>10</v>
      </c>
      <c r="F600" s="107" t="s">
        <v>15</v>
      </c>
      <c r="G600" s="9" t="s">
        <v>16</v>
      </c>
      <c r="H600" s="107">
        <v>63</v>
      </c>
      <c r="I600" s="107">
        <v>66</v>
      </c>
      <c r="J600" s="110">
        <f>I600/H600</f>
        <v>1.0476190476190477</v>
      </c>
      <c r="K600" s="110"/>
      <c r="L600" s="7"/>
      <c r="M600" s="107" t="s">
        <v>17</v>
      </c>
      <c r="N600" s="119"/>
    </row>
    <row r="601" spans="1:14" ht="13.5" customHeight="1" x14ac:dyDescent="0.25">
      <c r="A601" s="39"/>
      <c r="B601" s="163" t="s">
        <v>58</v>
      </c>
      <c r="C601" s="163"/>
      <c r="D601" s="9"/>
      <c r="E601" s="107"/>
      <c r="F601" s="107"/>
      <c r="G601" s="107"/>
      <c r="H601" s="107"/>
      <c r="I601" s="107"/>
      <c r="J601" s="110"/>
      <c r="K601" s="7"/>
      <c r="L601" s="7"/>
      <c r="M601" s="7"/>
      <c r="N601" s="108"/>
    </row>
    <row r="602" spans="1:14" ht="15.75" customHeight="1" x14ac:dyDescent="0.25">
      <c r="A602" s="39"/>
      <c r="B602" s="7" t="s">
        <v>273</v>
      </c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1"/>
    </row>
    <row r="603" spans="1:14" ht="90" customHeight="1" x14ac:dyDescent="0.25">
      <c r="A603" s="39"/>
      <c r="B603" s="117" t="s">
        <v>127</v>
      </c>
      <c r="C603" s="117" t="s">
        <v>267</v>
      </c>
      <c r="D603" s="161" t="s">
        <v>59</v>
      </c>
      <c r="E603" s="107" t="s">
        <v>125</v>
      </c>
      <c r="F603" s="107" t="s">
        <v>129</v>
      </c>
      <c r="G603" s="9" t="s">
        <v>60</v>
      </c>
      <c r="H603" s="9">
        <v>100</v>
      </c>
      <c r="I603" s="9">
        <v>100</v>
      </c>
      <c r="J603" s="110">
        <f>I603/H603</f>
        <v>1</v>
      </c>
      <c r="K603" s="66">
        <f>J603</f>
        <v>1</v>
      </c>
      <c r="L603" s="7"/>
      <c r="M603" s="107" t="s">
        <v>251</v>
      </c>
      <c r="N603" s="119" t="s">
        <v>53</v>
      </c>
    </row>
    <row r="604" spans="1:14" ht="91.5" customHeight="1" x14ac:dyDescent="0.25">
      <c r="A604" s="39"/>
      <c r="B604" s="117"/>
      <c r="C604" s="117"/>
      <c r="D604" s="161"/>
      <c r="E604" s="107" t="s">
        <v>10</v>
      </c>
      <c r="F604" s="107" t="s">
        <v>128</v>
      </c>
      <c r="G604" s="9" t="s">
        <v>61</v>
      </c>
      <c r="H604" s="9">
        <v>1550</v>
      </c>
      <c r="I604" s="9">
        <v>1463</v>
      </c>
      <c r="J604" s="110">
        <f>I604/H604</f>
        <v>0.94387096774193546</v>
      </c>
      <c r="K604" s="66">
        <f>J604</f>
        <v>0.94387096774193546</v>
      </c>
      <c r="L604" s="107" t="s">
        <v>295</v>
      </c>
      <c r="M604" s="107" t="s">
        <v>251</v>
      </c>
      <c r="N604" s="120"/>
    </row>
    <row r="605" spans="1:14" ht="15" customHeight="1" x14ac:dyDescent="0.25">
      <c r="A605" s="128" t="s">
        <v>217</v>
      </c>
      <c r="B605" s="168" t="s">
        <v>197</v>
      </c>
      <c r="C605" s="168"/>
      <c r="D605" s="168"/>
      <c r="E605" s="168"/>
      <c r="F605" s="168"/>
      <c r="G605" s="168"/>
      <c r="H605" s="168"/>
      <c r="I605" s="168"/>
      <c r="J605" s="168"/>
      <c r="K605" s="168"/>
      <c r="L605" s="168"/>
      <c r="M605" s="168"/>
      <c r="N605" s="168"/>
    </row>
    <row r="606" spans="1:14" x14ac:dyDescent="0.25">
      <c r="A606" s="129"/>
      <c r="B606" s="172" t="s">
        <v>83</v>
      </c>
      <c r="C606" s="172"/>
      <c r="D606" s="172"/>
      <c r="E606" s="172"/>
      <c r="F606" s="172"/>
      <c r="G606" s="172"/>
      <c r="H606" s="172"/>
      <c r="I606" s="172"/>
      <c r="J606" s="172"/>
      <c r="K606" s="172"/>
      <c r="L606" s="172"/>
      <c r="M606" s="172"/>
      <c r="N606" s="172"/>
    </row>
    <row r="607" spans="1:14" ht="16.5" customHeight="1" x14ac:dyDescent="0.25">
      <c r="A607" s="129"/>
      <c r="B607" s="172" t="s">
        <v>13</v>
      </c>
      <c r="C607" s="172"/>
      <c r="D607" s="172"/>
      <c r="E607" s="172"/>
      <c r="F607" s="172"/>
      <c r="G607" s="172"/>
      <c r="H607" s="172"/>
      <c r="I607" s="172"/>
      <c r="J607" s="172"/>
      <c r="K607" s="172"/>
      <c r="L607" s="172"/>
      <c r="M607" s="172"/>
      <c r="N607" s="172"/>
    </row>
    <row r="608" spans="1:14" ht="45.75" customHeight="1" x14ac:dyDescent="0.25">
      <c r="A608" s="129"/>
      <c r="B608" s="107" t="s">
        <v>14</v>
      </c>
      <c r="C608" s="9" t="s">
        <v>115</v>
      </c>
      <c r="D608" s="9" t="s">
        <v>9</v>
      </c>
      <c r="E608" s="107" t="s">
        <v>10</v>
      </c>
      <c r="F608" s="107" t="s">
        <v>15</v>
      </c>
      <c r="G608" s="9" t="s">
        <v>16</v>
      </c>
      <c r="H608" s="9">
        <v>58.3</v>
      </c>
      <c r="I608" s="9">
        <v>62</v>
      </c>
      <c r="J608" s="110">
        <f>I608/H608</f>
        <v>1.0634648370497428</v>
      </c>
      <c r="K608" s="110">
        <f>J608</f>
        <v>1.0634648370497428</v>
      </c>
      <c r="L608" s="7"/>
      <c r="M608" s="107" t="s">
        <v>17</v>
      </c>
      <c r="N608" s="108" t="s">
        <v>34</v>
      </c>
    </row>
    <row r="609" spans="1:14" ht="15" customHeight="1" x14ac:dyDescent="0.25">
      <c r="A609" s="16"/>
      <c r="B609" s="139" t="s">
        <v>35</v>
      </c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</row>
    <row r="610" spans="1:14" ht="48.75" customHeight="1" x14ac:dyDescent="0.25">
      <c r="A610" s="17"/>
      <c r="B610" s="107" t="s">
        <v>14</v>
      </c>
      <c r="C610" s="9" t="s">
        <v>115</v>
      </c>
      <c r="D610" s="9" t="s">
        <v>9</v>
      </c>
      <c r="E610" s="107" t="s">
        <v>10</v>
      </c>
      <c r="F610" s="107" t="s">
        <v>15</v>
      </c>
      <c r="G610" s="9" t="s">
        <v>16</v>
      </c>
      <c r="H610" s="9">
        <v>1.3</v>
      </c>
      <c r="I610" s="9">
        <v>1.5</v>
      </c>
      <c r="J610" s="110">
        <v>1.1000000000000001</v>
      </c>
      <c r="K610" s="110">
        <f>J610</f>
        <v>1.1000000000000001</v>
      </c>
      <c r="L610" s="107"/>
      <c r="M610" s="107" t="s">
        <v>17</v>
      </c>
      <c r="N610" s="108" t="s">
        <v>34</v>
      </c>
    </row>
    <row r="611" spans="1:14" x14ac:dyDescent="0.25">
      <c r="A611" s="18"/>
      <c r="B611" s="7" t="s">
        <v>39</v>
      </c>
      <c r="C611" s="180"/>
      <c r="D611" s="180"/>
      <c r="E611" s="180"/>
      <c r="F611" s="180"/>
      <c r="G611" s="180"/>
      <c r="H611" s="180"/>
      <c r="I611" s="180"/>
      <c r="J611" s="7"/>
      <c r="K611" s="71"/>
      <c r="L611" s="71"/>
      <c r="M611" s="71"/>
      <c r="N611" s="71"/>
    </row>
    <row r="612" spans="1:14" ht="48" customHeight="1" x14ac:dyDescent="0.25">
      <c r="A612" s="41"/>
      <c r="B612" s="107" t="s">
        <v>14</v>
      </c>
      <c r="C612" s="9" t="s">
        <v>115</v>
      </c>
      <c r="D612" s="107" t="s">
        <v>9</v>
      </c>
      <c r="E612" s="107" t="s">
        <v>10</v>
      </c>
      <c r="F612" s="107" t="s">
        <v>76</v>
      </c>
      <c r="G612" s="107" t="s">
        <v>16</v>
      </c>
      <c r="H612" s="107">
        <v>4</v>
      </c>
      <c r="I612" s="107">
        <v>4</v>
      </c>
      <c r="J612" s="110">
        <f>I612/H612</f>
        <v>1</v>
      </c>
      <c r="K612" s="110">
        <f>J612</f>
        <v>1</v>
      </c>
      <c r="L612" s="107"/>
      <c r="M612" s="107" t="s">
        <v>17</v>
      </c>
      <c r="N612" s="108" t="s">
        <v>34</v>
      </c>
    </row>
    <row r="613" spans="1:14" x14ac:dyDescent="0.25">
      <c r="A613" s="41"/>
      <c r="B613" s="7" t="s">
        <v>41</v>
      </c>
      <c r="C613" s="180"/>
      <c r="D613" s="180"/>
      <c r="E613" s="180"/>
      <c r="F613" s="180"/>
      <c r="G613" s="180"/>
      <c r="H613" s="180"/>
      <c r="I613" s="180"/>
      <c r="J613" s="7"/>
      <c r="K613" s="71"/>
      <c r="L613" s="71"/>
      <c r="M613" s="71"/>
      <c r="N613" s="71"/>
    </row>
    <row r="614" spans="1:14" ht="108.75" customHeight="1" x14ac:dyDescent="0.25">
      <c r="A614" s="18"/>
      <c r="B614" s="107" t="s">
        <v>14</v>
      </c>
      <c r="C614" s="9" t="s">
        <v>115</v>
      </c>
      <c r="D614" s="107" t="s">
        <v>9</v>
      </c>
      <c r="E614" s="107" t="s">
        <v>10</v>
      </c>
      <c r="F614" s="107" t="s">
        <v>76</v>
      </c>
      <c r="G614" s="107" t="s">
        <v>16</v>
      </c>
      <c r="H614" s="111">
        <v>0.25</v>
      </c>
      <c r="I614" s="111">
        <v>0.25</v>
      </c>
      <c r="J614" s="114">
        <f>I614/H614</f>
        <v>1</v>
      </c>
      <c r="K614" s="114">
        <f>J614</f>
        <v>1</v>
      </c>
      <c r="L614" s="111"/>
      <c r="M614" s="111" t="s">
        <v>17</v>
      </c>
      <c r="N614" s="49" t="s">
        <v>34</v>
      </c>
    </row>
    <row r="615" spans="1:14" x14ac:dyDescent="0.25">
      <c r="A615" s="18"/>
      <c r="B615" s="172" t="s">
        <v>219</v>
      </c>
      <c r="C615" s="172"/>
      <c r="D615" s="172"/>
      <c r="E615" s="172"/>
      <c r="F615" s="172"/>
      <c r="G615" s="172"/>
      <c r="H615" s="172"/>
      <c r="I615" s="172"/>
      <c r="J615" s="172"/>
      <c r="K615" s="172"/>
      <c r="L615" s="172"/>
      <c r="M615" s="172"/>
      <c r="N615" s="172"/>
    </row>
    <row r="616" spans="1:14" ht="13.5" customHeight="1" x14ac:dyDescent="0.25">
      <c r="A616" s="18"/>
      <c r="B616" s="172" t="s">
        <v>95</v>
      </c>
      <c r="C616" s="172"/>
      <c r="D616" s="172"/>
      <c r="E616" s="172"/>
      <c r="F616" s="172"/>
      <c r="G616" s="172"/>
      <c r="H616" s="172"/>
      <c r="I616" s="172"/>
      <c r="J616" s="172"/>
      <c r="K616" s="172"/>
      <c r="L616" s="172"/>
      <c r="M616" s="172"/>
      <c r="N616" s="172"/>
    </row>
    <row r="617" spans="1:14" ht="48.75" customHeight="1" x14ac:dyDescent="0.25">
      <c r="A617" s="18"/>
      <c r="B617" s="107" t="s">
        <v>19</v>
      </c>
      <c r="C617" s="107" t="s">
        <v>116</v>
      </c>
      <c r="D617" s="107" t="s">
        <v>9</v>
      </c>
      <c r="E617" s="107" t="s">
        <v>10</v>
      </c>
      <c r="F617" s="107" t="s">
        <v>15</v>
      </c>
      <c r="G617" s="107" t="s">
        <v>16</v>
      </c>
      <c r="H617" s="107">
        <v>109</v>
      </c>
      <c r="I617" s="107">
        <v>108.5</v>
      </c>
      <c r="J617" s="110">
        <f>I617/H617</f>
        <v>0.99541284403669728</v>
      </c>
      <c r="K617" s="110">
        <f>J617</f>
        <v>0.99541284403669728</v>
      </c>
      <c r="L617" s="107"/>
      <c r="M617" s="107" t="s">
        <v>17</v>
      </c>
      <c r="N617" s="108" t="s">
        <v>53</v>
      </c>
    </row>
    <row r="618" spans="1:14" ht="14.25" customHeight="1" x14ac:dyDescent="0.25">
      <c r="A618" s="18"/>
      <c r="B618" s="173" t="s">
        <v>39</v>
      </c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</row>
    <row r="619" spans="1:14" ht="48" customHeight="1" x14ac:dyDescent="0.25">
      <c r="A619" s="18"/>
      <c r="B619" s="107" t="s">
        <v>19</v>
      </c>
      <c r="C619" s="107" t="s">
        <v>116</v>
      </c>
      <c r="D619" s="107" t="s">
        <v>9</v>
      </c>
      <c r="E619" s="107" t="s">
        <v>10</v>
      </c>
      <c r="F619" s="107" t="s">
        <v>15</v>
      </c>
      <c r="G619" s="107" t="s">
        <v>16</v>
      </c>
      <c r="H619" s="107">
        <v>9</v>
      </c>
      <c r="I619" s="107">
        <v>9.3000000000000007</v>
      </c>
      <c r="J619" s="110">
        <f>I619/H619</f>
        <v>1.0333333333333334</v>
      </c>
      <c r="K619" s="110">
        <f>J619</f>
        <v>1.0333333333333334</v>
      </c>
      <c r="L619" s="107"/>
      <c r="M619" s="107" t="s">
        <v>17</v>
      </c>
      <c r="N619" s="108" t="s">
        <v>34</v>
      </c>
    </row>
    <row r="620" spans="1:14" ht="16.5" customHeight="1" x14ac:dyDescent="0.25">
      <c r="A620" s="51"/>
      <c r="B620" s="122" t="s">
        <v>369</v>
      </c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</row>
    <row r="621" spans="1:14" ht="48" customHeight="1" x14ac:dyDescent="0.25">
      <c r="A621" s="51"/>
      <c r="B621" s="107" t="s">
        <v>19</v>
      </c>
      <c r="C621" s="107" t="s">
        <v>116</v>
      </c>
      <c r="D621" s="107" t="s">
        <v>9</v>
      </c>
      <c r="E621" s="107" t="s">
        <v>10</v>
      </c>
      <c r="F621" s="107" t="s">
        <v>15</v>
      </c>
      <c r="G621" s="107" t="s">
        <v>16</v>
      </c>
      <c r="H621" s="107">
        <v>0.5</v>
      </c>
      <c r="I621" s="107">
        <v>0.5</v>
      </c>
      <c r="J621" s="110">
        <f>I621/H621</f>
        <v>1</v>
      </c>
      <c r="K621" s="110">
        <f>J621</f>
        <v>1</v>
      </c>
      <c r="L621" s="107"/>
      <c r="M621" s="107" t="s">
        <v>17</v>
      </c>
      <c r="N621" s="108" t="s">
        <v>34</v>
      </c>
    </row>
    <row r="622" spans="1:14" ht="21" customHeight="1" x14ac:dyDescent="0.25">
      <c r="A622" s="85"/>
      <c r="B622" s="122" t="s">
        <v>41</v>
      </c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</row>
    <row r="623" spans="1:14" ht="48" customHeight="1" x14ac:dyDescent="0.25">
      <c r="A623" s="85"/>
      <c r="B623" s="107" t="s">
        <v>19</v>
      </c>
      <c r="C623" s="107" t="s">
        <v>116</v>
      </c>
      <c r="D623" s="107" t="s">
        <v>9</v>
      </c>
      <c r="E623" s="107" t="s">
        <v>10</v>
      </c>
      <c r="F623" s="107" t="s">
        <v>15</v>
      </c>
      <c r="G623" s="107" t="s">
        <v>16</v>
      </c>
      <c r="H623" s="107">
        <v>2</v>
      </c>
      <c r="I623" s="107">
        <v>2</v>
      </c>
      <c r="J623" s="110">
        <f>I623/H623</f>
        <v>1</v>
      </c>
      <c r="K623" s="110">
        <f>J623</f>
        <v>1</v>
      </c>
      <c r="L623" s="107"/>
      <c r="M623" s="107" t="s">
        <v>17</v>
      </c>
      <c r="N623" s="108" t="s">
        <v>34</v>
      </c>
    </row>
    <row r="624" spans="1:14" x14ac:dyDescent="0.25">
      <c r="A624" s="18"/>
      <c r="B624" s="172" t="s">
        <v>220</v>
      </c>
      <c r="C624" s="172"/>
      <c r="D624" s="172"/>
      <c r="E624" s="172"/>
      <c r="F624" s="172"/>
      <c r="G624" s="172"/>
      <c r="H624" s="172"/>
      <c r="I624" s="172"/>
      <c r="J624" s="172"/>
      <c r="K624" s="172"/>
      <c r="L624" s="172"/>
      <c r="M624" s="172"/>
      <c r="N624" s="172"/>
    </row>
    <row r="625" spans="1:14" ht="13.5" customHeight="1" x14ac:dyDescent="0.25">
      <c r="A625" s="18"/>
      <c r="B625" s="172" t="s">
        <v>370</v>
      </c>
      <c r="C625" s="172"/>
      <c r="D625" s="172"/>
      <c r="E625" s="172"/>
      <c r="F625" s="172"/>
      <c r="G625" s="172"/>
      <c r="H625" s="172"/>
      <c r="I625" s="172"/>
      <c r="J625" s="172"/>
      <c r="K625" s="172"/>
      <c r="L625" s="172"/>
      <c r="M625" s="172"/>
      <c r="N625" s="172"/>
    </row>
    <row r="626" spans="1:14" ht="51" customHeight="1" x14ac:dyDescent="0.25">
      <c r="A626" s="18"/>
      <c r="B626" s="117" t="s">
        <v>57</v>
      </c>
      <c r="C626" s="144" t="s">
        <v>118</v>
      </c>
      <c r="D626" s="117" t="s">
        <v>9</v>
      </c>
      <c r="E626" s="107" t="s">
        <v>10</v>
      </c>
      <c r="F626" s="107" t="s">
        <v>22</v>
      </c>
      <c r="G626" s="107" t="s">
        <v>23</v>
      </c>
      <c r="H626" s="107">
        <v>1156</v>
      </c>
      <c r="I626" s="107">
        <v>1156</v>
      </c>
      <c r="J626" s="110">
        <f>I626/H626</f>
        <v>1</v>
      </c>
      <c r="K626" s="118">
        <f>(J626+J627)/2</f>
        <v>0.98970588235294121</v>
      </c>
      <c r="L626" s="107"/>
      <c r="M626" s="107" t="s">
        <v>29</v>
      </c>
      <c r="N626" s="119" t="s">
        <v>53</v>
      </c>
    </row>
    <row r="627" spans="1:14" ht="37.5" customHeight="1" x14ac:dyDescent="0.25">
      <c r="A627" s="18"/>
      <c r="B627" s="117"/>
      <c r="C627" s="144"/>
      <c r="D627" s="117"/>
      <c r="E627" s="107" t="s">
        <v>10</v>
      </c>
      <c r="F627" s="107" t="s">
        <v>15</v>
      </c>
      <c r="G627" s="9" t="s">
        <v>16</v>
      </c>
      <c r="H627" s="107">
        <v>34</v>
      </c>
      <c r="I627" s="107">
        <v>33.299999999999997</v>
      </c>
      <c r="J627" s="110">
        <f>I627/H627</f>
        <v>0.97941176470588232</v>
      </c>
      <c r="K627" s="118"/>
      <c r="L627" s="107"/>
      <c r="M627" s="107" t="s">
        <v>17</v>
      </c>
      <c r="N627" s="119"/>
    </row>
    <row r="628" spans="1:14" ht="13.5" customHeight="1" x14ac:dyDescent="0.25">
      <c r="A628" s="85"/>
      <c r="B628" s="122" t="s">
        <v>371</v>
      </c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</row>
    <row r="629" spans="1:14" ht="37.5" customHeight="1" x14ac:dyDescent="0.25">
      <c r="A629" s="85"/>
      <c r="B629" s="117" t="s">
        <v>57</v>
      </c>
      <c r="C629" s="144" t="s">
        <v>118</v>
      </c>
      <c r="D629" s="117" t="s">
        <v>9</v>
      </c>
      <c r="E629" s="107" t="s">
        <v>10</v>
      </c>
      <c r="F629" s="107" t="s">
        <v>22</v>
      </c>
      <c r="G629" s="107" t="s">
        <v>23</v>
      </c>
      <c r="H629" s="107">
        <v>3888</v>
      </c>
      <c r="I629" s="107">
        <v>3888</v>
      </c>
      <c r="J629" s="110">
        <f>I629/H629</f>
        <v>1</v>
      </c>
      <c r="K629" s="118">
        <f>(J629+J630)/2</f>
        <v>0.9907407407407407</v>
      </c>
      <c r="L629" s="107"/>
      <c r="M629" s="107" t="s">
        <v>29</v>
      </c>
      <c r="N629" s="119" t="s">
        <v>53</v>
      </c>
    </row>
    <row r="630" spans="1:14" ht="37.5" customHeight="1" x14ac:dyDescent="0.25">
      <c r="A630" s="85"/>
      <c r="B630" s="117"/>
      <c r="C630" s="144"/>
      <c r="D630" s="117"/>
      <c r="E630" s="107" t="s">
        <v>10</v>
      </c>
      <c r="F630" s="107" t="s">
        <v>15</v>
      </c>
      <c r="G630" s="9" t="s">
        <v>16</v>
      </c>
      <c r="H630" s="107">
        <v>27</v>
      </c>
      <c r="I630" s="107">
        <v>26.5</v>
      </c>
      <c r="J630" s="110">
        <f>I630/H630</f>
        <v>0.98148148148148151</v>
      </c>
      <c r="K630" s="118"/>
      <c r="L630" s="107"/>
      <c r="M630" s="107" t="s">
        <v>17</v>
      </c>
      <c r="N630" s="119"/>
    </row>
    <row r="631" spans="1:14" x14ac:dyDescent="0.25">
      <c r="A631" s="85"/>
      <c r="B631" s="122" t="s">
        <v>372</v>
      </c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</row>
    <row r="632" spans="1:14" ht="37.5" customHeight="1" x14ac:dyDescent="0.25">
      <c r="A632" s="85"/>
      <c r="B632" s="117" t="s">
        <v>57</v>
      </c>
      <c r="C632" s="144" t="s">
        <v>118</v>
      </c>
      <c r="D632" s="117" t="s">
        <v>9</v>
      </c>
      <c r="E632" s="107" t="s">
        <v>10</v>
      </c>
      <c r="F632" s="107" t="s">
        <v>22</v>
      </c>
      <c r="G632" s="107" t="s">
        <v>23</v>
      </c>
      <c r="H632" s="107">
        <v>850</v>
      </c>
      <c r="I632" s="107">
        <v>850</v>
      </c>
      <c r="J632" s="110">
        <f>I632/H632</f>
        <v>1</v>
      </c>
      <c r="K632" s="118">
        <f>(J632+J633)/2</f>
        <v>1.0859999999999999</v>
      </c>
      <c r="L632" s="107"/>
      <c r="M632" s="107" t="s">
        <v>29</v>
      </c>
      <c r="N632" s="119" t="s">
        <v>34</v>
      </c>
    </row>
    <row r="633" spans="1:14" ht="90" customHeight="1" x14ac:dyDescent="0.25">
      <c r="A633" s="85"/>
      <c r="B633" s="117"/>
      <c r="C633" s="144"/>
      <c r="D633" s="117"/>
      <c r="E633" s="107" t="s">
        <v>10</v>
      </c>
      <c r="F633" s="107" t="s">
        <v>15</v>
      </c>
      <c r="G633" s="9" t="s">
        <v>16</v>
      </c>
      <c r="H633" s="107">
        <v>25</v>
      </c>
      <c r="I633" s="107">
        <v>29.3</v>
      </c>
      <c r="J633" s="110">
        <f>I633/H633</f>
        <v>1.1719999999999999</v>
      </c>
      <c r="K633" s="118"/>
      <c r="L633" s="107"/>
      <c r="M633" s="107" t="s">
        <v>17</v>
      </c>
      <c r="N633" s="119"/>
    </row>
    <row r="634" spans="1:14" ht="24" customHeight="1" x14ac:dyDescent="0.25">
      <c r="A634" s="85"/>
      <c r="B634" s="122" t="s">
        <v>373</v>
      </c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</row>
    <row r="635" spans="1:14" ht="37.5" customHeight="1" x14ac:dyDescent="0.25">
      <c r="A635" s="85"/>
      <c r="B635" s="117" t="s">
        <v>57</v>
      </c>
      <c r="C635" s="144" t="s">
        <v>118</v>
      </c>
      <c r="D635" s="117" t="s">
        <v>9</v>
      </c>
      <c r="E635" s="107" t="s">
        <v>10</v>
      </c>
      <c r="F635" s="107" t="s">
        <v>22</v>
      </c>
      <c r="G635" s="107" t="s">
        <v>23</v>
      </c>
      <c r="H635" s="107">
        <v>442</v>
      </c>
      <c r="I635" s="107">
        <v>442</v>
      </c>
      <c r="J635" s="110">
        <f>I635/H635</f>
        <v>1</v>
      </c>
      <c r="K635" s="118">
        <f>(J635+J636)/2</f>
        <v>1.0192307692307692</v>
      </c>
      <c r="L635" s="107"/>
      <c r="M635" s="107" t="s">
        <v>29</v>
      </c>
      <c r="N635" s="119" t="s">
        <v>34</v>
      </c>
    </row>
    <row r="636" spans="1:14" ht="37.5" customHeight="1" x14ac:dyDescent="0.25">
      <c r="A636" s="85"/>
      <c r="B636" s="117"/>
      <c r="C636" s="144"/>
      <c r="D636" s="117"/>
      <c r="E636" s="107" t="s">
        <v>10</v>
      </c>
      <c r="F636" s="107" t="s">
        <v>15</v>
      </c>
      <c r="G636" s="9" t="s">
        <v>16</v>
      </c>
      <c r="H636" s="107">
        <v>13</v>
      </c>
      <c r="I636" s="107">
        <v>13.5</v>
      </c>
      <c r="J636" s="110">
        <f>I636/H636</f>
        <v>1.0384615384615385</v>
      </c>
      <c r="K636" s="118"/>
      <c r="L636" s="107"/>
      <c r="M636" s="107" t="s">
        <v>17</v>
      </c>
      <c r="N636" s="119"/>
    </row>
    <row r="637" spans="1:14" x14ac:dyDescent="0.25">
      <c r="A637" s="123" t="s">
        <v>221</v>
      </c>
      <c r="B637" s="105" t="s">
        <v>197</v>
      </c>
      <c r="C637" s="107"/>
      <c r="D637" s="107"/>
      <c r="E637" s="107"/>
      <c r="F637" s="107"/>
      <c r="G637" s="9"/>
      <c r="H637" s="107"/>
      <c r="I637" s="107"/>
      <c r="J637" s="110"/>
      <c r="K637" s="110"/>
      <c r="L637" s="107"/>
      <c r="M637" s="107"/>
      <c r="N637" s="107"/>
    </row>
    <row r="638" spans="1:14" x14ac:dyDescent="0.25">
      <c r="A638" s="124"/>
      <c r="B638" s="172" t="s">
        <v>85</v>
      </c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</row>
    <row r="639" spans="1:14" x14ac:dyDescent="0.25">
      <c r="A639" s="124"/>
      <c r="B639" s="172" t="s">
        <v>13</v>
      </c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</row>
    <row r="640" spans="1:14" ht="49.5" customHeight="1" x14ac:dyDescent="0.25">
      <c r="A640" s="124"/>
      <c r="B640" s="107" t="s">
        <v>14</v>
      </c>
      <c r="C640" s="9" t="s">
        <v>115</v>
      </c>
      <c r="D640" s="9" t="s">
        <v>9</v>
      </c>
      <c r="E640" s="107" t="s">
        <v>10</v>
      </c>
      <c r="F640" s="107" t="s">
        <v>15</v>
      </c>
      <c r="G640" s="9" t="s">
        <v>16</v>
      </c>
      <c r="H640" s="9">
        <v>93</v>
      </c>
      <c r="I640" s="9">
        <v>90</v>
      </c>
      <c r="J640" s="110">
        <f>I640/H640</f>
        <v>0.967741935483871</v>
      </c>
      <c r="K640" s="110">
        <f>J640</f>
        <v>0.967741935483871</v>
      </c>
      <c r="L640" s="107"/>
      <c r="M640" s="107" t="s">
        <v>17</v>
      </c>
      <c r="N640" s="108" t="s">
        <v>34</v>
      </c>
    </row>
    <row r="641" spans="1:14" ht="16.5" customHeight="1" x14ac:dyDescent="0.25">
      <c r="A641" s="124"/>
      <c r="B641" s="139" t="s">
        <v>40</v>
      </c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</row>
    <row r="642" spans="1:14" ht="49.5" customHeight="1" x14ac:dyDescent="0.25">
      <c r="A642" s="124"/>
      <c r="B642" s="107" t="s">
        <v>14</v>
      </c>
      <c r="C642" s="9" t="s">
        <v>115</v>
      </c>
      <c r="D642" s="9" t="s">
        <v>9</v>
      </c>
      <c r="E642" s="107" t="s">
        <v>10</v>
      </c>
      <c r="F642" s="107" t="s">
        <v>15</v>
      </c>
      <c r="G642" s="9" t="s">
        <v>16</v>
      </c>
      <c r="H642" s="9">
        <v>0.75</v>
      </c>
      <c r="I642" s="9">
        <v>1</v>
      </c>
      <c r="J642" s="110">
        <v>1.1000000000000001</v>
      </c>
      <c r="K642" s="110">
        <f>J642</f>
        <v>1.1000000000000001</v>
      </c>
      <c r="L642" s="107"/>
      <c r="M642" s="107" t="s">
        <v>17</v>
      </c>
      <c r="N642" s="108" t="s">
        <v>34</v>
      </c>
    </row>
    <row r="643" spans="1:14" ht="15" customHeight="1" x14ac:dyDescent="0.25">
      <c r="A643" s="124"/>
      <c r="B643" s="139" t="s">
        <v>71</v>
      </c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</row>
    <row r="644" spans="1:14" ht="50.25" customHeight="1" x14ac:dyDescent="0.25">
      <c r="A644" s="18"/>
      <c r="B644" s="107" t="s">
        <v>14</v>
      </c>
      <c r="C644" s="9" t="s">
        <v>115</v>
      </c>
      <c r="D644" s="9" t="s">
        <v>9</v>
      </c>
      <c r="E644" s="107" t="s">
        <v>10</v>
      </c>
      <c r="F644" s="107" t="s">
        <v>15</v>
      </c>
      <c r="G644" s="9" t="s">
        <v>16</v>
      </c>
      <c r="H644" s="9">
        <v>30</v>
      </c>
      <c r="I644" s="9">
        <v>28</v>
      </c>
      <c r="J644" s="110">
        <f>I644/H644</f>
        <v>0.93333333333333335</v>
      </c>
      <c r="K644" s="110">
        <f>J644</f>
        <v>0.93333333333333335</v>
      </c>
      <c r="L644" s="107"/>
      <c r="M644" s="107" t="s">
        <v>17</v>
      </c>
      <c r="N644" s="108" t="s">
        <v>34</v>
      </c>
    </row>
    <row r="645" spans="1:14" ht="15" customHeight="1" x14ac:dyDescent="0.25">
      <c r="A645" s="28"/>
      <c r="B645" s="139" t="s">
        <v>222</v>
      </c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</row>
    <row r="646" spans="1:14" ht="52.5" customHeight="1" x14ac:dyDescent="0.25">
      <c r="A646" s="29"/>
      <c r="B646" s="107" t="s">
        <v>14</v>
      </c>
      <c r="C646" s="9" t="s">
        <v>115</v>
      </c>
      <c r="D646" s="9" t="s">
        <v>9</v>
      </c>
      <c r="E646" s="107" t="s">
        <v>10</v>
      </c>
      <c r="F646" s="107" t="s">
        <v>15</v>
      </c>
      <c r="G646" s="9" t="s">
        <v>16</v>
      </c>
      <c r="H646" s="9">
        <v>1.75</v>
      </c>
      <c r="I646" s="9">
        <v>2</v>
      </c>
      <c r="J646" s="110">
        <v>1.1000000000000001</v>
      </c>
      <c r="K646" s="110">
        <f>J646</f>
        <v>1.1000000000000001</v>
      </c>
      <c r="L646" s="107"/>
      <c r="M646" s="107" t="s">
        <v>17</v>
      </c>
      <c r="N646" s="108" t="s">
        <v>34</v>
      </c>
    </row>
    <row r="647" spans="1:14" x14ac:dyDescent="0.25">
      <c r="A647" s="18"/>
      <c r="B647" s="172" t="s">
        <v>202</v>
      </c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</row>
    <row r="648" spans="1:14" ht="13.5" customHeight="1" x14ac:dyDescent="0.25">
      <c r="A648" s="18"/>
      <c r="B648" s="122" t="s">
        <v>13</v>
      </c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</row>
    <row r="649" spans="1:14" ht="49.5" customHeight="1" x14ac:dyDescent="0.25">
      <c r="A649" s="18"/>
      <c r="B649" s="107" t="s">
        <v>19</v>
      </c>
      <c r="C649" s="107" t="s">
        <v>116</v>
      </c>
      <c r="D649" s="107" t="s">
        <v>9</v>
      </c>
      <c r="E649" s="107" t="s">
        <v>10</v>
      </c>
      <c r="F649" s="107" t="s">
        <v>15</v>
      </c>
      <c r="G649" s="107" t="s">
        <v>16</v>
      </c>
      <c r="H649" s="107">
        <v>122.75</v>
      </c>
      <c r="I649" s="107">
        <v>117</v>
      </c>
      <c r="J649" s="110">
        <f>I649/H649</f>
        <v>0.95315682281059066</v>
      </c>
      <c r="K649" s="110">
        <f>J649</f>
        <v>0.95315682281059066</v>
      </c>
      <c r="L649" s="107"/>
      <c r="M649" s="107" t="s">
        <v>17</v>
      </c>
      <c r="N649" s="108" t="s">
        <v>38</v>
      </c>
    </row>
    <row r="650" spans="1:14" ht="12.75" customHeight="1" x14ac:dyDescent="0.25">
      <c r="A650" s="18"/>
      <c r="B650" s="139" t="s">
        <v>39</v>
      </c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</row>
    <row r="651" spans="1:14" ht="48.75" customHeight="1" x14ac:dyDescent="0.25">
      <c r="A651" s="18"/>
      <c r="B651" s="107" t="s">
        <v>19</v>
      </c>
      <c r="C651" s="107" t="s">
        <v>116</v>
      </c>
      <c r="D651" s="107" t="s">
        <v>9</v>
      </c>
      <c r="E651" s="107" t="s">
        <v>10</v>
      </c>
      <c r="F651" s="107" t="s">
        <v>15</v>
      </c>
      <c r="G651" s="107" t="s">
        <v>16</v>
      </c>
      <c r="H651" s="107">
        <v>63</v>
      </c>
      <c r="I651" s="107">
        <v>60</v>
      </c>
      <c r="J651" s="110">
        <f>I651/H651</f>
        <v>0.95238095238095233</v>
      </c>
      <c r="K651" s="110">
        <f>J651</f>
        <v>0.95238095238095233</v>
      </c>
      <c r="L651" s="107"/>
      <c r="M651" s="107" t="s">
        <v>17</v>
      </c>
      <c r="N651" s="108" t="s">
        <v>53</v>
      </c>
    </row>
    <row r="652" spans="1:14" ht="16.5" customHeight="1" x14ac:dyDescent="0.25">
      <c r="A652" s="18"/>
      <c r="B652" s="139" t="s">
        <v>279</v>
      </c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</row>
    <row r="653" spans="1:14" ht="48.75" customHeight="1" x14ac:dyDescent="0.25">
      <c r="A653" s="18"/>
      <c r="B653" s="107" t="s">
        <v>19</v>
      </c>
      <c r="C653" s="107" t="s">
        <v>116</v>
      </c>
      <c r="D653" s="107" t="s">
        <v>9</v>
      </c>
      <c r="E653" s="107" t="s">
        <v>10</v>
      </c>
      <c r="F653" s="107" t="s">
        <v>15</v>
      </c>
      <c r="G653" s="107" t="s">
        <v>16</v>
      </c>
      <c r="H653" s="107">
        <v>4</v>
      </c>
      <c r="I653" s="107">
        <v>3.77</v>
      </c>
      <c r="J653" s="110">
        <f>I653/H653</f>
        <v>0.9425</v>
      </c>
      <c r="K653" s="110">
        <f>J653</f>
        <v>0.9425</v>
      </c>
      <c r="L653" s="107"/>
      <c r="M653" s="107" t="s">
        <v>17</v>
      </c>
      <c r="N653" s="108" t="s">
        <v>38</v>
      </c>
    </row>
    <row r="654" spans="1:14" ht="15" customHeight="1" x14ac:dyDescent="0.25">
      <c r="A654" s="18"/>
      <c r="B654" s="139" t="s">
        <v>40</v>
      </c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</row>
    <row r="655" spans="1:14" ht="49.5" customHeight="1" x14ac:dyDescent="0.25">
      <c r="A655" s="18"/>
      <c r="B655" s="107" t="s">
        <v>19</v>
      </c>
      <c r="C655" s="107" t="s">
        <v>116</v>
      </c>
      <c r="D655" s="107" t="s">
        <v>9</v>
      </c>
      <c r="E655" s="107" t="s">
        <v>10</v>
      </c>
      <c r="F655" s="107" t="s">
        <v>15</v>
      </c>
      <c r="G655" s="107" t="s">
        <v>16</v>
      </c>
      <c r="H655" s="107">
        <v>4.25</v>
      </c>
      <c r="I655" s="107">
        <v>5</v>
      </c>
      <c r="J655" s="110">
        <v>1.1000000000000001</v>
      </c>
      <c r="K655" s="110">
        <f>J655</f>
        <v>1.1000000000000001</v>
      </c>
      <c r="L655" s="107"/>
      <c r="M655" s="107" t="s">
        <v>17</v>
      </c>
      <c r="N655" s="108" t="s">
        <v>34</v>
      </c>
    </row>
    <row r="656" spans="1:14" ht="15" customHeight="1" x14ac:dyDescent="0.25">
      <c r="A656" s="18"/>
      <c r="B656" s="139" t="s">
        <v>26</v>
      </c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</row>
    <row r="657" spans="1:14" ht="47.25" customHeight="1" x14ac:dyDescent="0.25">
      <c r="A657" s="18"/>
      <c r="B657" s="107" t="s">
        <v>19</v>
      </c>
      <c r="C657" s="107" t="s">
        <v>116</v>
      </c>
      <c r="D657" s="107" t="s">
        <v>9</v>
      </c>
      <c r="E657" s="107" t="s">
        <v>10</v>
      </c>
      <c r="F657" s="107" t="s">
        <v>15</v>
      </c>
      <c r="G657" s="107" t="s">
        <v>16</v>
      </c>
      <c r="H657" s="107">
        <v>1.25</v>
      </c>
      <c r="I657" s="107">
        <v>2</v>
      </c>
      <c r="J657" s="110">
        <v>1.1000000000000001</v>
      </c>
      <c r="K657" s="110">
        <f>J657</f>
        <v>1.1000000000000001</v>
      </c>
      <c r="L657" s="107"/>
      <c r="M657" s="107" t="s">
        <v>17</v>
      </c>
      <c r="N657" s="108" t="s">
        <v>34</v>
      </c>
    </row>
    <row r="658" spans="1:14" x14ac:dyDescent="0.25">
      <c r="A658" s="39"/>
      <c r="B658" s="172" t="s">
        <v>220</v>
      </c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</row>
    <row r="659" spans="1:14" ht="13.5" customHeight="1" x14ac:dyDescent="0.25">
      <c r="A659" s="39"/>
      <c r="B659" s="172" t="s">
        <v>99</v>
      </c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</row>
    <row r="660" spans="1:14" ht="51" customHeight="1" x14ac:dyDescent="0.25">
      <c r="A660" s="39"/>
      <c r="B660" s="117" t="s">
        <v>57</v>
      </c>
      <c r="C660" s="107" t="s">
        <v>118</v>
      </c>
      <c r="D660" s="117" t="s">
        <v>9</v>
      </c>
      <c r="E660" s="107" t="s">
        <v>10</v>
      </c>
      <c r="F660" s="107" t="s">
        <v>22</v>
      </c>
      <c r="G660" s="107" t="s">
        <v>23</v>
      </c>
      <c r="H660" s="107">
        <v>864</v>
      </c>
      <c r="I660" s="107">
        <v>864</v>
      </c>
      <c r="J660" s="110">
        <f>I660/H660</f>
        <v>1</v>
      </c>
      <c r="K660" s="118">
        <f>(J660+J661)/2</f>
        <v>1</v>
      </c>
      <c r="L660" s="107"/>
      <c r="M660" s="107" t="s">
        <v>29</v>
      </c>
      <c r="N660" s="119" t="s">
        <v>34</v>
      </c>
    </row>
    <row r="661" spans="1:14" ht="37.5" customHeight="1" x14ac:dyDescent="0.25">
      <c r="A661" s="39"/>
      <c r="B661" s="117"/>
      <c r="C661" s="107"/>
      <c r="D661" s="117"/>
      <c r="E661" s="107" t="s">
        <v>10</v>
      </c>
      <c r="F661" s="107" t="s">
        <v>15</v>
      </c>
      <c r="G661" s="9" t="s">
        <v>16</v>
      </c>
      <c r="H661" s="107">
        <v>24</v>
      </c>
      <c r="I661" s="107">
        <v>24</v>
      </c>
      <c r="J661" s="110">
        <f>I661/H661</f>
        <v>1</v>
      </c>
      <c r="K661" s="118"/>
      <c r="L661" s="107"/>
      <c r="M661" s="107" t="s">
        <v>17</v>
      </c>
      <c r="N661" s="119"/>
    </row>
    <row r="662" spans="1:14" ht="15" customHeight="1" x14ac:dyDescent="0.25">
      <c r="A662" s="88"/>
      <c r="B662" s="122" t="s">
        <v>374</v>
      </c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</row>
    <row r="663" spans="1:14" ht="37.5" customHeight="1" x14ac:dyDescent="0.25">
      <c r="A663" s="88"/>
      <c r="B663" s="117" t="s">
        <v>57</v>
      </c>
      <c r="C663" s="107" t="s">
        <v>118</v>
      </c>
      <c r="D663" s="117" t="s">
        <v>9</v>
      </c>
      <c r="E663" s="107" t="s">
        <v>10</v>
      </c>
      <c r="F663" s="107" t="s">
        <v>22</v>
      </c>
      <c r="G663" s="107" t="s">
        <v>23</v>
      </c>
      <c r="H663" s="107">
        <v>1440</v>
      </c>
      <c r="I663" s="107">
        <v>1440</v>
      </c>
      <c r="J663" s="110">
        <f>I663/H663</f>
        <v>1</v>
      </c>
      <c r="K663" s="118">
        <f>(J663+J664)/2</f>
        <v>1</v>
      </c>
      <c r="L663" s="107"/>
      <c r="M663" s="107" t="s">
        <v>29</v>
      </c>
      <c r="N663" s="119" t="s">
        <v>34</v>
      </c>
    </row>
    <row r="664" spans="1:14" ht="71.25" customHeight="1" x14ac:dyDescent="0.25">
      <c r="A664" s="88"/>
      <c r="B664" s="117"/>
      <c r="C664" s="107"/>
      <c r="D664" s="117"/>
      <c r="E664" s="107" t="s">
        <v>10</v>
      </c>
      <c r="F664" s="107" t="s">
        <v>15</v>
      </c>
      <c r="G664" s="9" t="s">
        <v>16</v>
      </c>
      <c r="H664" s="107">
        <v>40</v>
      </c>
      <c r="I664" s="107">
        <v>40</v>
      </c>
      <c r="J664" s="110">
        <f>I664/H664</f>
        <v>1</v>
      </c>
      <c r="K664" s="118"/>
      <c r="L664" s="107"/>
      <c r="M664" s="107" t="s">
        <v>17</v>
      </c>
      <c r="N664" s="119"/>
    </row>
    <row r="665" spans="1:14" x14ac:dyDescent="0.25">
      <c r="A665" s="88"/>
      <c r="B665" s="122" t="s">
        <v>98</v>
      </c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</row>
    <row r="666" spans="1:14" ht="37.5" customHeight="1" x14ac:dyDescent="0.25">
      <c r="A666" s="88"/>
      <c r="B666" s="117" t="s">
        <v>57</v>
      </c>
      <c r="C666" s="107" t="s">
        <v>118</v>
      </c>
      <c r="D666" s="117" t="s">
        <v>9</v>
      </c>
      <c r="E666" s="107" t="s">
        <v>10</v>
      </c>
      <c r="F666" s="107" t="s">
        <v>22</v>
      </c>
      <c r="G666" s="107" t="s">
        <v>23</v>
      </c>
      <c r="H666" s="107">
        <v>18180</v>
      </c>
      <c r="I666" s="107">
        <v>18180</v>
      </c>
      <c r="J666" s="110">
        <f>I666/H666</f>
        <v>1</v>
      </c>
      <c r="K666" s="118">
        <f>(J666+J667)/2</f>
        <v>1</v>
      </c>
      <c r="L666" s="107"/>
      <c r="M666" s="107" t="s">
        <v>29</v>
      </c>
      <c r="N666" s="119" t="s">
        <v>34</v>
      </c>
    </row>
    <row r="667" spans="1:14" ht="37.5" customHeight="1" x14ac:dyDescent="0.25">
      <c r="A667" s="88"/>
      <c r="B667" s="117"/>
      <c r="C667" s="107"/>
      <c r="D667" s="117"/>
      <c r="E667" s="107" t="s">
        <v>10</v>
      </c>
      <c r="F667" s="107" t="s">
        <v>15</v>
      </c>
      <c r="G667" s="9" t="s">
        <v>16</v>
      </c>
      <c r="H667" s="107">
        <v>101</v>
      </c>
      <c r="I667" s="107">
        <v>101</v>
      </c>
      <c r="J667" s="110">
        <f>I667/H667</f>
        <v>1</v>
      </c>
      <c r="K667" s="118"/>
      <c r="L667" s="107"/>
      <c r="M667" s="107" t="s">
        <v>17</v>
      </c>
      <c r="N667" s="119"/>
    </row>
    <row r="668" spans="1:14" ht="13.5" customHeight="1" x14ac:dyDescent="0.25">
      <c r="A668" s="51"/>
      <c r="B668" s="122" t="s">
        <v>386</v>
      </c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</row>
    <row r="669" spans="1:14" ht="15" customHeight="1" x14ac:dyDescent="0.25">
      <c r="A669" s="51"/>
      <c r="B669" s="117" t="s">
        <v>296</v>
      </c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</row>
    <row r="670" spans="1:14" ht="37.5" customHeight="1" x14ac:dyDescent="0.25">
      <c r="A670" s="51"/>
      <c r="B670" s="117" t="s">
        <v>297</v>
      </c>
      <c r="C670" s="144" t="s">
        <v>298</v>
      </c>
      <c r="D670" s="144" t="s">
        <v>9</v>
      </c>
      <c r="E670" s="107" t="s">
        <v>10</v>
      </c>
      <c r="F670" s="107" t="s">
        <v>22</v>
      </c>
      <c r="G670" s="107" t="s">
        <v>23</v>
      </c>
      <c r="H670" s="107">
        <v>1020</v>
      </c>
      <c r="I670" s="107">
        <v>1020</v>
      </c>
      <c r="J670" s="110">
        <f>I670/H670</f>
        <v>1</v>
      </c>
      <c r="K670" s="118">
        <v>1</v>
      </c>
      <c r="L670" s="107"/>
      <c r="M670" s="107" t="s">
        <v>29</v>
      </c>
      <c r="N670" s="119" t="s">
        <v>34</v>
      </c>
    </row>
    <row r="671" spans="1:14" ht="98.25" customHeight="1" x14ac:dyDescent="0.25">
      <c r="A671" s="51"/>
      <c r="B671" s="117"/>
      <c r="C671" s="144"/>
      <c r="D671" s="144"/>
      <c r="E671" s="107" t="s">
        <v>10</v>
      </c>
      <c r="F671" s="107" t="s">
        <v>15</v>
      </c>
      <c r="G671" s="107" t="s">
        <v>16</v>
      </c>
      <c r="H671" s="107">
        <v>15</v>
      </c>
      <c r="I671" s="107">
        <v>15</v>
      </c>
      <c r="J671" s="110">
        <f>I671/H671</f>
        <v>1</v>
      </c>
      <c r="K671" s="118"/>
      <c r="L671" s="107"/>
      <c r="M671" s="107" t="s">
        <v>299</v>
      </c>
      <c r="N671" s="119"/>
    </row>
    <row r="672" spans="1:14" x14ac:dyDescent="0.25">
      <c r="A672" s="91"/>
      <c r="B672" s="181" t="s">
        <v>336</v>
      </c>
      <c r="C672" s="181"/>
      <c r="D672" s="181"/>
      <c r="E672" s="181"/>
      <c r="F672" s="181"/>
      <c r="G672" s="181"/>
      <c r="H672" s="181"/>
      <c r="I672" s="181"/>
      <c r="J672" s="181"/>
      <c r="K672" s="181"/>
      <c r="L672" s="181"/>
      <c r="M672" s="181"/>
      <c r="N672" s="181"/>
    </row>
    <row r="673" spans="1:14" ht="57.75" customHeight="1" x14ac:dyDescent="0.25">
      <c r="A673" s="88"/>
      <c r="B673" s="117" t="s">
        <v>297</v>
      </c>
      <c r="C673" s="144" t="s">
        <v>298</v>
      </c>
      <c r="D673" s="144" t="s">
        <v>9</v>
      </c>
      <c r="E673" s="107" t="s">
        <v>10</v>
      </c>
      <c r="F673" s="107" t="s">
        <v>22</v>
      </c>
      <c r="G673" s="107" t="s">
        <v>23</v>
      </c>
      <c r="H673" s="107">
        <v>960</v>
      </c>
      <c r="I673" s="107">
        <v>960</v>
      </c>
      <c r="J673" s="110">
        <f>I673/H673</f>
        <v>1</v>
      </c>
      <c r="K673" s="118">
        <v>1</v>
      </c>
      <c r="L673" s="107"/>
      <c r="M673" s="107" t="s">
        <v>29</v>
      </c>
      <c r="N673" s="119" t="s">
        <v>34</v>
      </c>
    </row>
    <row r="674" spans="1:14" ht="87" customHeight="1" x14ac:dyDescent="0.25">
      <c r="A674" s="88"/>
      <c r="B674" s="117"/>
      <c r="C674" s="144"/>
      <c r="D674" s="144"/>
      <c r="E674" s="107" t="s">
        <v>10</v>
      </c>
      <c r="F674" s="107" t="s">
        <v>15</v>
      </c>
      <c r="G674" s="107" t="s">
        <v>16</v>
      </c>
      <c r="H674" s="107">
        <v>30</v>
      </c>
      <c r="I674" s="107">
        <v>30</v>
      </c>
      <c r="J674" s="110">
        <f>I674/H674</f>
        <v>1</v>
      </c>
      <c r="K674" s="118"/>
      <c r="L674" s="107"/>
      <c r="M674" s="107" t="s">
        <v>299</v>
      </c>
      <c r="N674" s="119"/>
    </row>
    <row r="675" spans="1:14" ht="15" customHeight="1" x14ac:dyDescent="0.25">
      <c r="A675" s="123" t="s">
        <v>257</v>
      </c>
      <c r="B675" s="105" t="s">
        <v>197</v>
      </c>
      <c r="C675" s="107"/>
      <c r="D675" s="107"/>
      <c r="E675" s="107"/>
      <c r="F675" s="107"/>
      <c r="G675" s="107"/>
      <c r="H675" s="107"/>
      <c r="I675" s="107"/>
      <c r="J675" s="110"/>
      <c r="K675" s="110"/>
      <c r="L675" s="107"/>
      <c r="M675" s="107"/>
      <c r="N675" s="108"/>
    </row>
    <row r="676" spans="1:14" x14ac:dyDescent="0.25">
      <c r="A676" s="124"/>
      <c r="B676" s="172" t="s">
        <v>85</v>
      </c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</row>
    <row r="677" spans="1:14" x14ac:dyDescent="0.25">
      <c r="A677" s="124"/>
      <c r="B677" s="7" t="s">
        <v>13</v>
      </c>
      <c r="C677" s="7"/>
      <c r="D677" s="7"/>
      <c r="E677" s="7"/>
      <c r="F677" s="7"/>
      <c r="G677" s="7"/>
      <c r="H677" s="7"/>
      <c r="I677" s="7"/>
      <c r="J677" s="7"/>
      <c r="K677" s="71"/>
      <c r="L677" s="71"/>
      <c r="M677" s="71"/>
      <c r="N677" s="71"/>
    </row>
    <row r="678" spans="1:14" ht="47.25" customHeight="1" x14ac:dyDescent="0.25">
      <c r="A678" s="124"/>
      <c r="B678" s="107" t="s">
        <v>14</v>
      </c>
      <c r="C678" s="9" t="s">
        <v>115</v>
      </c>
      <c r="D678" s="9" t="s">
        <v>9</v>
      </c>
      <c r="E678" s="107" t="s">
        <v>10</v>
      </c>
      <c r="F678" s="107" t="s">
        <v>15</v>
      </c>
      <c r="G678" s="9" t="s">
        <v>16</v>
      </c>
      <c r="H678" s="9">
        <v>167</v>
      </c>
      <c r="I678" s="9">
        <v>168</v>
      </c>
      <c r="J678" s="110">
        <f>I678/H678</f>
        <v>1.0059880239520957</v>
      </c>
      <c r="K678" s="110">
        <f>J678</f>
        <v>1.0059880239520957</v>
      </c>
      <c r="L678" s="107"/>
      <c r="M678" s="107" t="s">
        <v>17</v>
      </c>
      <c r="N678" s="108" t="s">
        <v>34</v>
      </c>
    </row>
    <row r="679" spans="1:14" ht="15.75" customHeight="1" x14ac:dyDescent="0.25">
      <c r="A679" s="124"/>
      <c r="B679" s="7" t="s">
        <v>39</v>
      </c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</row>
    <row r="680" spans="1:14" ht="107.25" customHeight="1" x14ac:dyDescent="0.25">
      <c r="A680" s="124"/>
      <c r="B680" s="107" t="s">
        <v>19</v>
      </c>
      <c r="C680" s="107" t="s">
        <v>116</v>
      </c>
      <c r="D680" s="107" t="s">
        <v>9</v>
      </c>
      <c r="E680" s="107" t="s">
        <v>10</v>
      </c>
      <c r="F680" s="107" t="s">
        <v>15</v>
      </c>
      <c r="G680" s="107" t="s">
        <v>16</v>
      </c>
      <c r="H680" s="107">
        <v>11</v>
      </c>
      <c r="I680" s="107">
        <v>10</v>
      </c>
      <c r="J680" s="110">
        <f>I680/H680</f>
        <v>0.90909090909090906</v>
      </c>
      <c r="K680" s="110">
        <f>J680</f>
        <v>0.90909090909090906</v>
      </c>
      <c r="L680" s="107"/>
      <c r="M680" s="107" t="s">
        <v>17</v>
      </c>
      <c r="N680" s="108" t="s">
        <v>38</v>
      </c>
    </row>
    <row r="681" spans="1:14" ht="13.5" customHeight="1" x14ac:dyDescent="0.25">
      <c r="A681" s="16"/>
      <c r="B681" s="168" t="s">
        <v>41</v>
      </c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</row>
    <row r="682" spans="1:14" ht="48.75" customHeight="1" x14ac:dyDescent="0.25">
      <c r="A682" s="18"/>
      <c r="B682" s="107" t="s">
        <v>14</v>
      </c>
      <c r="C682" s="9" t="s">
        <v>115</v>
      </c>
      <c r="D682" s="9" t="s">
        <v>9</v>
      </c>
      <c r="E682" s="107" t="s">
        <v>10</v>
      </c>
      <c r="F682" s="107" t="s">
        <v>15</v>
      </c>
      <c r="G682" s="9" t="s">
        <v>16</v>
      </c>
      <c r="H682" s="9">
        <v>1.5</v>
      </c>
      <c r="I682" s="9">
        <v>1.5</v>
      </c>
      <c r="J682" s="110">
        <f>I682/H682</f>
        <v>1</v>
      </c>
      <c r="K682" s="110">
        <f>J682</f>
        <v>1</v>
      </c>
      <c r="L682" s="107"/>
      <c r="M682" s="107" t="s">
        <v>17</v>
      </c>
      <c r="N682" s="108" t="s">
        <v>34</v>
      </c>
    </row>
    <row r="683" spans="1:14" x14ac:dyDescent="0.25">
      <c r="A683" s="18"/>
      <c r="B683" s="172" t="s">
        <v>219</v>
      </c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</row>
    <row r="684" spans="1:14" ht="15" customHeight="1" x14ac:dyDescent="0.25">
      <c r="A684" s="18"/>
      <c r="B684" s="7" t="s">
        <v>13</v>
      </c>
      <c r="C684" s="7"/>
      <c r="D684" s="7"/>
      <c r="E684" s="7"/>
      <c r="F684" s="7"/>
      <c r="G684" s="7"/>
      <c r="H684" s="7"/>
      <c r="I684" s="7"/>
      <c r="J684" s="7"/>
      <c r="K684" s="71"/>
      <c r="L684" s="71"/>
      <c r="M684" s="71"/>
      <c r="N684" s="71"/>
    </row>
    <row r="685" spans="1:14" ht="48" customHeight="1" x14ac:dyDescent="0.25">
      <c r="A685" s="18"/>
      <c r="B685" s="107" t="s">
        <v>19</v>
      </c>
      <c r="C685" s="107" t="s">
        <v>116</v>
      </c>
      <c r="D685" s="107" t="s">
        <v>9</v>
      </c>
      <c r="E685" s="107" t="s">
        <v>10</v>
      </c>
      <c r="F685" s="107" t="s">
        <v>15</v>
      </c>
      <c r="G685" s="107" t="s">
        <v>16</v>
      </c>
      <c r="H685" s="107">
        <v>185</v>
      </c>
      <c r="I685" s="107">
        <v>188</v>
      </c>
      <c r="J685" s="110">
        <f>I685/H685</f>
        <v>1.0162162162162163</v>
      </c>
      <c r="K685" s="110">
        <f>J685</f>
        <v>1.0162162162162163</v>
      </c>
      <c r="L685" s="107"/>
      <c r="M685" s="107" t="s">
        <v>17</v>
      </c>
      <c r="N685" s="108" t="s">
        <v>34</v>
      </c>
    </row>
    <row r="686" spans="1:14" ht="16.5" customHeight="1" x14ac:dyDescent="0.25">
      <c r="A686" s="51"/>
      <c r="B686" s="122" t="s">
        <v>39</v>
      </c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</row>
    <row r="687" spans="1:14" ht="51" customHeight="1" x14ac:dyDescent="0.25">
      <c r="A687" s="51"/>
      <c r="B687" s="107" t="s">
        <v>19</v>
      </c>
      <c r="C687" s="107" t="s">
        <v>116</v>
      </c>
      <c r="D687" s="107" t="s">
        <v>9</v>
      </c>
      <c r="E687" s="107" t="s">
        <v>10</v>
      </c>
      <c r="F687" s="107" t="s">
        <v>15</v>
      </c>
      <c r="G687" s="107" t="s">
        <v>16</v>
      </c>
      <c r="H687" s="107">
        <v>25</v>
      </c>
      <c r="I687" s="107">
        <v>25.5</v>
      </c>
      <c r="J687" s="110">
        <f>I687/H687</f>
        <v>1.02</v>
      </c>
      <c r="K687" s="110">
        <f>J687</f>
        <v>1.02</v>
      </c>
      <c r="L687" s="107" t="s">
        <v>300</v>
      </c>
      <c r="M687" s="107" t="s">
        <v>17</v>
      </c>
      <c r="N687" s="108" t="s">
        <v>34</v>
      </c>
    </row>
    <row r="688" spans="1:14" ht="21" customHeight="1" x14ac:dyDescent="0.25">
      <c r="A688" s="51"/>
      <c r="B688" s="122" t="s">
        <v>41</v>
      </c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</row>
    <row r="689" spans="1:14" ht="51" customHeight="1" x14ac:dyDescent="0.25">
      <c r="A689" s="51"/>
      <c r="B689" s="107" t="s">
        <v>19</v>
      </c>
      <c r="C689" s="107" t="s">
        <v>116</v>
      </c>
      <c r="D689" s="107" t="s">
        <v>9</v>
      </c>
      <c r="E689" s="107" t="s">
        <v>10</v>
      </c>
      <c r="F689" s="107" t="s">
        <v>15</v>
      </c>
      <c r="G689" s="107" t="s">
        <v>16</v>
      </c>
      <c r="H689" s="107">
        <v>0.5</v>
      </c>
      <c r="I689" s="107">
        <v>0.5</v>
      </c>
      <c r="J689" s="110">
        <f>I689/H689</f>
        <v>1</v>
      </c>
      <c r="K689" s="110">
        <f>J689</f>
        <v>1</v>
      </c>
      <c r="L689" s="107"/>
      <c r="M689" s="107" t="s">
        <v>17</v>
      </c>
      <c r="N689" s="108" t="s">
        <v>34</v>
      </c>
    </row>
    <row r="690" spans="1:14" ht="20.25" customHeight="1" x14ac:dyDescent="0.25">
      <c r="A690" s="88"/>
      <c r="B690" s="122" t="s">
        <v>26</v>
      </c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</row>
    <row r="691" spans="1:14" ht="51" customHeight="1" x14ac:dyDescent="0.25">
      <c r="A691" s="88"/>
      <c r="B691" s="107" t="s">
        <v>19</v>
      </c>
      <c r="C691" s="107" t="s">
        <v>116</v>
      </c>
      <c r="D691" s="107" t="s">
        <v>9</v>
      </c>
      <c r="E691" s="107" t="s">
        <v>10</v>
      </c>
      <c r="F691" s="107" t="s">
        <v>15</v>
      </c>
      <c r="G691" s="107" t="s">
        <v>16</v>
      </c>
      <c r="H691" s="107">
        <v>0.5</v>
      </c>
      <c r="I691" s="107">
        <v>0.5</v>
      </c>
      <c r="J691" s="110">
        <f>I691/H691</f>
        <v>1</v>
      </c>
      <c r="K691" s="110">
        <f>J691</f>
        <v>1</v>
      </c>
      <c r="L691" s="107"/>
      <c r="M691" s="107" t="s">
        <v>17</v>
      </c>
      <c r="N691" s="108" t="s">
        <v>34</v>
      </c>
    </row>
    <row r="692" spans="1:14" x14ac:dyDescent="0.25">
      <c r="A692" s="18"/>
      <c r="B692" s="7" t="s">
        <v>214</v>
      </c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1"/>
    </row>
    <row r="693" spans="1:14" ht="12" customHeight="1" x14ac:dyDescent="0.25">
      <c r="A693" s="18"/>
      <c r="B693" s="172" t="s">
        <v>13</v>
      </c>
      <c r="C693" s="172"/>
      <c r="D693" s="172"/>
      <c r="E693" s="172"/>
      <c r="F693" s="172"/>
      <c r="G693" s="7"/>
      <c r="H693" s="7"/>
      <c r="I693" s="7"/>
      <c r="J693" s="7"/>
      <c r="K693" s="71"/>
      <c r="L693" s="71"/>
      <c r="M693" s="71"/>
      <c r="N693" s="71"/>
    </row>
    <row r="694" spans="1:14" ht="46.5" customHeight="1" x14ac:dyDescent="0.25">
      <c r="A694" s="18"/>
      <c r="B694" s="107" t="s">
        <v>42</v>
      </c>
      <c r="C694" s="107" t="s">
        <v>117</v>
      </c>
      <c r="D694" s="107" t="s">
        <v>9</v>
      </c>
      <c r="E694" s="107" t="s">
        <v>10</v>
      </c>
      <c r="F694" s="107" t="s">
        <v>15</v>
      </c>
      <c r="G694" s="107" t="s">
        <v>16</v>
      </c>
      <c r="H694" s="107">
        <v>6</v>
      </c>
      <c r="I694" s="107">
        <v>6</v>
      </c>
      <c r="J694" s="110">
        <f>I694/H694</f>
        <v>1</v>
      </c>
      <c r="K694" s="110">
        <f>J694</f>
        <v>1</v>
      </c>
      <c r="L694" s="107" t="s">
        <v>300</v>
      </c>
      <c r="M694" s="107" t="s">
        <v>17</v>
      </c>
      <c r="N694" s="108" t="s">
        <v>74</v>
      </c>
    </row>
    <row r="695" spans="1:14" ht="25.5" customHeight="1" x14ac:dyDescent="0.25">
      <c r="A695" s="18"/>
      <c r="B695" s="122" t="s">
        <v>89</v>
      </c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</row>
    <row r="696" spans="1:14" ht="52.5" customHeight="1" x14ac:dyDescent="0.25">
      <c r="A696" s="18"/>
      <c r="B696" s="107" t="s">
        <v>42</v>
      </c>
      <c r="C696" s="107" t="s">
        <v>117</v>
      </c>
      <c r="D696" s="107" t="s">
        <v>9</v>
      </c>
      <c r="E696" s="107" t="s">
        <v>10</v>
      </c>
      <c r="F696" s="107" t="s">
        <v>15</v>
      </c>
      <c r="G696" s="107" t="s">
        <v>16</v>
      </c>
      <c r="H696" s="107">
        <v>25.75</v>
      </c>
      <c r="I696" s="107">
        <v>26.75</v>
      </c>
      <c r="J696" s="110">
        <f>I696/H696</f>
        <v>1.0388349514563107</v>
      </c>
      <c r="K696" s="110">
        <f>J696</f>
        <v>1.0388349514563107</v>
      </c>
      <c r="L696" s="107" t="s">
        <v>300</v>
      </c>
      <c r="M696" s="107" t="s">
        <v>17</v>
      </c>
      <c r="N696" s="108" t="s">
        <v>37</v>
      </c>
    </row>
    <row r="697" spans="1:14" ht="17.25" customHeight="1" x14ac:dyDescent="0.25">
      <c r="A697" s="51"/>
      <c r="B697" s="122" t="s">
        <v>79</v>
      </c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</row>
    <row r="698" spans="1:14" ht="101.25" x14ac:dyDescent="0.25">
      <c r="A698" s="51"/>
      <c r="B698" s="5" t="s">
        <v>301</v>
      </c>
      <c r="C698" s="5" t="s">
        <v>117</v>
      </c>
      <c r="D698" s="5" t="s">
        <v>9</v>
      </c>
      <c r="E698" s="5" t="s">
        <v>10</v>
      </c>
      <c r="F698" s="5" t="s">
        <v>15</v>
      </c>
      <c r="G698" s="5" t="s">
        <v>16</v>
      </c>
      <c r="H698" s="5">
        <v>1</v>
      </c>
      <c r="I698" s="5">
        <v>1</v>
      </c>
      <c r="J698" s="54">
        <f>I698/H698</f>
        <v>1</v>
      </c>
      <c r="K698" s="54">
        <f>J698</f>
        <v>1</v>
      </c>
      <c r="L698" s="5"/>
      <c r="M698" s="5" t="s">
        <v>17</v>
      </c>
      <c r="N698" s="5" t="s">
        <v>37</v>
      </c>
    </row>
    <row r="699" spans="1:14" ht="19.5" customHeight="1" x14ac:dyDescent="0.25">
      <c r="A699" s="51"/>
      <c r="B699" s="122" t="s">
        <v>94</v>
      </c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</row>
    <row r="700" spans="1:14" ht="51.75" customHeight="1" x14ac:dyDescent="0.25">
      <c r="A700" s="88"/>
      <c r="B700" s="5" t="s">
        <v>42</v>
      </c>
      <c r="C700" s="5" t="s">
        <v>117</v>
      </c>
      <c r="D700" s="5" t="s">
        <v>9</v>
      </c>
      <c r="E700" s="5" t="s">
        <v>10</v>
      </c>
      <c r="F700" s="5" t="s">
        <v>15</v>
      </c>
      <c r="G700" s="5" t="s">
        <v>16</v>
      </c>
      <c r="H700" s="5">
        <v>0.5</v>
      </c>
      <c r="I700" s="5">
        <v>0.5</v>
      </c>
      <c r="J700" s="54">
        <f>I700/H700</f>
        <v>1</v>
      </c>
      <c r="K700" s="54">
        <f>J700</f>
        <v>1</v>
      </c>
      <c r="L700" s="5"/>
      <c r="M700" s="5" t="s">
        <v>17</v>
      </c>
      <c r="N700" s="5" t="s">
        <v>37</v>
      </c>
    </row>
    <row r="701" spans="1:14" ht="13.5" customHeight="1" x14ac:dyDescent="0.25">
      <c r="A701" s="92"/>
      <c r="B701" s="172" t="s">
        <v>203</v>
      </c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</row>
    <row r="702" spans="1:14" ht="13.5" customHeight="1" x14ac:dyDescent="0.25">
      <c r="A702" s="92"/>
      <c r="B702" s="172" t="s">
        <v>99</v>
      </c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</row>
    <row r="703" spans="1:14" ht="48.75" customHeight="1" x14ac:dyDescent="0.25">
      <c r="A703" s="92"/>
      <c r="B703" s="117" t="s">
        <v>57</v>
      </c>
      <c r="C703" s="107" t="s">
        <v>118</v>
      </c>
      <c r="D703" s="117" t="s">
        <v>9</v>
      </c>
      <c r="E703" s="107" t="s">
        <v>10</v>
      </c>
      <c r="F703" s="107" t="s">
        <v>22</v>
      </c>
      <c r="G703" s="107" t="s">
        <v>23</v>
      </c>
      <c r="H703" s="107">
        <v>7395</v>
      </c>
      <c r="I703" s="107">
        <v>7395</v>
      </c>
      <c r="J703" s="110">
        <f>I703/H703</f>
        <v>1</v>
      </c>
      <c r="K703" s="110">
        <f>(J703+J704)/2</f>
        <v>1</v>
      </c>
      <c r="L703" s="107"/>
      <c r="M703" s="107" t="s">
        <v>29</v>
      </c>
      <c r="N703" s="119" t="s">
        <v>37</v>
      </c>
    </row>
    <row r="704" spans="1:14" ht="38.25" customHeight="1" x14ac:dyDescent="0.25">
      <c r="A704" s="92"/>
      <c r="B704" s="117"/>
      <c r="C704" s="107"/>
      <c r="D704" s="117"/>
      <c r="E704" s="107" t="s">
        <v>10</v>
      </c>
      <c r="F704" s="107" t="s">
        <v>15</v>
      </c>
      <c r="G704" s="9" t="s">
        <v>16</v>
      </c>
      <c r="H704" s="9">
        <v>76</v>
      </c>
      <c r="I704" s="9">
        <v>76</v>
      </c>
      <c r="J704" s="110">
        <f>I704/H704</f>
        <v>1</v>
      </c>
      <c r="K704" s="110"/>
      <c r="L704" s="107"/>
      <c r="M704" s="107" t="s">
        <v>17</v>
      </c>
      <c r="N704" s="119"/>
    </row>
    <row r="705" spans="1:14" ht="15.75" customHeight="1" x14ac:dyDescent="0.25">
      <c r="A705" s="92"/>
      <c r="B705" s="169" t="s">
        <v>96</v>
      </c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</row>
    <row r="706" spans="1:14" ht="38.25" customHeight="1" x14ac:dyDescent="0.25">
      <c r="A706" s="92"/>
      <c r="B706" s="117" t="s">
        <v>57</v>
      </c>
      <c r="C706" s="107" t="s">
        <v>118</v>
      </c>
      <c r="D706" s="117" t="s">
        <v>9</v>
      </c>
      <c r="E706" s="107" t="s">
        <v>10</v>
      </c>
      <c r="F706" s="107" t="s">
        <v>22</v>
      </c>
      <c r="G706" s="107" t="s">
        <v>23</v>
      </c>
      <c r="H706" s="9">
        <v>5712</v>
      </c>
      <c r="I706" s="9">
        <v>5712</v>
      </c>
      <c r="J706" s="110">
        <f>I706/H706</f>
        <v>1</v>
      </c>
      <c r="K706" s="110">
        <f>(J706+J707)/2</f>
        <v>1</v>
      </c>
      <c r="L706" s="107"/>
      <c r="M706" s="107" t="s">
        <v>29</v>
      </c>
      <c r="N706" s="119" t="s">
        <v>37</v>
      </c>
    </row>
    <row r="707" spans="1:14" ht="38.25" customHeight="1" x14ac:dyDescent="0.25">
      <c r="A707" s="88"/>
      <c r="B707" s="117"/>
      <c r="C707" s="107"/>
      <c r="D707" s="117"/>
      <c r="E707" s="107" t="s">
        <v>10</v>
      </c>
      <c r="F707" s="107" t="s">
        <v>15</v>
      </c>
      <c r="G707" s="9" t="s">
        <v>16</v>
      </c>
      <c r="H707" s="9">
        <v>89</v>
      </c>
      <c r="I707" s="9">
        <v>89</v>
      </c>
      <c r="J707" s="110">
        <f>I707/H707</f>
        <v>1</v>
      </c>
      <c r="K707" s="110"/>
      <c r="L707" s="107"/>
      <c r="M707" s="107" t="s">
        <v>17</v>
      </c>
      <c r="N707" s="119"/>
    </row>
    <row r="708" spans="1:14" ht="20.25" customHeight="1" x14ac:dyDescent="0.25">
      <c r="A708" s="88"/>
      <c r="B708" s="122" t="s">
        <v>337</v>
      </c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</row>
    <row r="709" spans="1:14" ht="38.25" customHeight="1" x14ac:dyDescent="0.25">
      <c r="A709" s="88"/>
      <c r="B709" s="117" t="s">
        <v>57</v>
      </c>
      <c r="C709" s="107" t="s">
        <v>118</v>
      </c>
      <c r="D709" s="117" t="s">
        <v>9</v>
      </c>
      <c r="E709" s="107" t="s">
        <v>10</v>
      </c>
      <c r="F709" s="107" t="s">
        <v>22</v>
      </c>
      <c r="G709" s="107" t="s">
        <v>23</v>
      </c>
      <c r="H709" s="9">
        <v>2720</v>
      </c>
      <c r="I709" s="9">
        <v>2720</v>
      </c>
      <c r="J709" s="110">
        <f>I709/H709</f>
        <v>1</v>
      </c>
      <c r="K709" s="110">
        <f>(J709+J710)/2</f>
        <v>1</v>
      </c>
      <c r="L709" s="107"/>
      <c r="M709" s="107" t="s">
        <v>29</v>
      </c>
      <c r="N709" s="119" t="s">
        <v>37</v>
      </c>
    </row>
    <row r="710" spans="1:14" ht="46.5" customHeight="1" x14ac:dyDescent="0.25">
      <c r="A710" s="88"/>
      <c r="B710" s="117"/>
      <c r="C710" s="107"/>
      <c r="D710" s="117"/>
      <c r="E710" s="107" t="s">
        <v>10</v>
      </c>
      <c r="F710" s="107" t="s">
        <v>15</v>
      </c>
      <c r="G710" s="9" t="s">
        <v>16</v>
      </c>
      <c r="H710" s="9">
        <v>40</v>
      </c>
      <c r="I710" s="9">
        <v>40</v>
      </c>
      <c r="J710" s="110">
        <f>I710/H710</f>
        <v>1</v>
      </c>
      <c r="K710" s="110"/>
      <c r="L710" s="107"/>
      <c r="M710" s="107" t="s">
        <v>17</v>
      </c>
      <c r="N710" s="119"/>
    </row>
    <row r="711" spans="1:14" ht="45.75" customHeight="1" x14ac:dyDescent="0.25">
      <c r="A711" s="123" t="s">
        <v>223</v>
      </c>
      <c r="B711" s="139" t="s">
        <v>197</v>
      </c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</row>
    <row r="712" spans="1:14" ht="15" customHeight="1" x14ac:dyDescent="0.25">
      <c r="A712" s="124"/>
      <c r="B712" s="173" t="s">
        <v>86</v>
      </c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</row>
    <row r="713" spans="1:14" ht="15" customHeight="1" x14ac:dyDescent="0.25">
      <c r="A713" s="124"/>
      <c r="B713" s="173" t="s">
        <v>13</v>
      </c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</row>
    <row r="714" spans="1:14" ht="45.75" customHeight="1" x14ac:dyDescent="0.25">
      <c r="A714" s="124"/>
      <c r="B714" s="111" t="s">
        <v>14</v>
      </c>
      <c r="C714" s="48" t="s">
        <v>115</v>
      </c>
      <c r="D714" s="48" t="s">
        <v>9</v>
      </c>
      <c r="E714" s="111" t="s">
        <v>10</v>
      </c>
      <c r="F714" s="111" t="s">
        <v>15</v>
      </c>
      <c r="G714" s="48" t="s">
        <v>16</v>
      </c>
      <c r="H714" s="48">
        <v>182</v>
      </c>
      <c r="I714" s="48">
        <v>178</v>
      </c>
      <c r="J714" s="114">
        <f>I714/H714</f>
        <v>0.97802197802197799</v>
      </c>
      <c r="K714" s="114">
        <f>J714</f>
        <v>0.97802197802197799</v>
      </c>
      <c r="L714" s="111"/>
      <c r="M714" s="111" t="s">
        <v>17</v>
      </c>
      <c r="N714" s="111" t="s">
        <v>224</v>
      </c>
    </row>
    <row r="715" spans="1:14" ht="15" customHeight="1" x14ac:dyDescent="0.25">
      <c r="A715" s="124"/>
      <c r="B715" s="139" t="s">
        <v>35</v>
      </c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</row>
    <row r="716" spans="1:14" ht="49.5" customHeight="1" x14ac:dyDescent="0.25">
      <c r="A716" s="124"/>
      <c r="B716" s="111" t="s">
        <v>14</v>
      </c>
      <c r="C716" s="48" t="s">
        <v>115</v>
      </c>
      <c r="D716" s="48" t="s">
        <v>9</v>
      </c>
      <c r="E716" s="111" t="s">
        <v>10</v>
      </c>
      <c r="F716" s="111" t="s">
        <v>15</v>
      </c>
      <c r="G716" s="48" t="s">
        <v>16</v>
      </c>
      <c r="H716" s="48">
        <v>3</v>
      </c>
      <c r="I716" s="48">
        <v>3</v>
      </c>
      <c r="J716" s="114">
        <f>I716/H716</f>
        <v>1</v>
      </c>
      <c r="K716" s="114">
        <f>J716</f>
        <v>1</v>
      </c>
      <c r="L716" s="111"/>
      <c r="M716" s="111" t="s">
        <v>17</v>
      </c>
      <c r="N716" s="49" t="s">
        <v>37</v>
      </c>
    </row>
    <row r="717" spans="1:14" ht="15" customHeight="1" x14ac:dyDescent="0.25">
      <c r="A717" s="124"/>
      <c r="B717" s="139" t="s">
        <v>40</v>
      </c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</row>
    <row r="718" spans="1:14" ht="47.25" customHeight="1" x14ac:dyDescent="0.25">
      <c r="A718" s="124"/>
      <c r="B718" s="111" t="s">
        <v>14</v>
      </c>
      <c r="C718" s="48" t="s">
        <v>115</v>
      </c>
      <c r="D718" s="48" t="s">
        <v>9</v>
      </c>
      <c r="E718" s="111" t="s">
        <v>10</v>
      </c>
      <c r="F718" s="111" t="s">
        <v>15</v>
      </c>
      <c r="G718" s="48" t="s">
        <v>16</v>
      </c>
      <c r="H718" s="48">
        <v>2</v>
      </c>
      <c r="I718" s="48">
        <v>2</v>
      </c>
      <c r="J718" s="114">
        <f>I718/H718</f>
        <v>1</v>
      </c>
      <c r="K718" s="114">
        <f>J718</f>
        <v>1</v>
      </c>
      <c r="L718" s="111"/>
      <c r="M718" s="111" t="s">
        <v>17</v>
      </c>
      <c r="N718" s="49" t="s">
        <v>37</v>
      </c>
    </row>
    <row r="719" spans="1:14" x14ac:dyDescent="0.25">
      <c r="A719" s="18"/>
      <c r="B719" s="7" t="s">
        <v>39</v>
      </c>
      <c r="C719" s="7"/>
      <c r="D719" s="7"/>
      <c r="E719" s="7"/>
      <c r="F719" s="7"/>
      <c r="G719" s="7"/>
      <c r="H719" s="7"/>
      <c r="I719" s="7"/>
      <c r="J719" s="7"/>
      <c r="K719" s="71"/>
      <c r="L719" s="71"/>
      <c r="M719" s="71"/>
      <c r="N719" s="71"/>
    </row>
    <row r="720" spans="1:14" ht="48.75" customHeight="1" x14ac:dyDescent="0.25">
      <c r="A720" s="18"/>
      <c r="B720" s="107" t="s">
        <v>14</v>
      </c>
      <c r="C720" s="107" t="s">
        <v>115</v>
      </c>
      <c r="D720" s="107" t="s">
        <v>9</v>
      </c>
      <c r="E720" s="107" t="s">
        <v>10</v>
      </c>
      <c r="F720" s="107" t="s">
        <v>15</v>
      </c>
      <c r="G720" s="107" t="s">
        <v>16</v>
      </c>
      <c r="H720" s="107">
        <v>18</v>
      </c>
      <c r="I720" s="107">
        <v>18</v>
      </c>
      <c r="J720" s="110">
        <f>I720/H720</f>
        <v>1</v>
      </c>
      <c r="K720" s="110">
        <f>J720</f>
        <v>1</v>
      </c>
      <c r="L720" s="107"/>
      <c r="M720" s="107" t="s">
        <v>17</v>
      </c>
      <c r="N720" s="108" t="s">
        <v>37</v>
      </c>
    </row>
    <row r="721" spans="1:14" x14ac:dyDescent="0.25">
      <c r="A721" s="18"/>
      <c r="B721" s="172" t="s">
        <v>202</v>
      </c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</row>
    <row r="722" spans="1:14" ht="15" customHeight="1" x14ac:dyDescent="0.25">
      <c r="A722" s="18"/>
      <c r="B722" s="139" t="s">
        <v>13</v>
      </c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</row>
    <row r="723" spans="1:14" ht="49.5" customHeight="1" x14ac:dyDescent="0.25">
      <c r="A723" s="18"/>
      <c r="B723" s="107" t="s">
        <v>19</v>
      </c>
      <c r="C723" s="107" t="s">
        <v>116</v>
      </c>
      <c r="D723" s="107" t="s">
        <v>9</v>
      </c>
      <c r="E723" s="107" t="s">
        <v>10</v>
      </c>
      <c r="F723" s="107" t="s">
        <v>15</v>
      </c>
      <c r="G723" s="107" t="s">
        <v>16</v>
      </c>
      <c r="H723" s="107">
        <v>243</v>
      </c>
      <c r="I723" s="107">
        <v>234</v>
      </c>
      <c r="J723" s="110">
        <f>I723/H723</f>
        <v>0.96296296296296291</v>
      </c>
      <c r="K723" s="110">
        <f>J723</f>
        <v>0.96296296296296291</v>
      </c>
      <c r="L723" s="107"/>
      <c r="M723" s="107" t="s">
        <v>17</v>
      </c>
      <c r="N723" s="49" t="s">
        <v>375</v>
      </c>
    </row>
    <row r="724" spans="1:14" ht="13.5" customHeight="1" x14ac:dyDescent="0.25">
      <c r="A724" s="18"/>
      <c r="B724" s="139" t="s">
        <v>39</v>
      </c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</row>
    <row r="725" spans="1:14" ht="49.5" customHeight="1" x14ac:dyDescent="0.25">
      <c r="A725" s="18"/>
      <c r="B725" s="107" t="s">
        <v>19</v>
      </c>
      <c r="C725" s="107" t="s">
        <v>116</v>
      </c>
      <c r="D725" s="107" t="s">
        <v>9</v>
      </c>
      <c r="E725" s="107" t="s">
        <v>10</v>
      </c>
      <c r="F725" s="107" t="s">
        <v>15</v>
      </c>
      <c r="G725" s="107" t="s">
        <v>16</v>
      </c>
      <c r="H725" s="107">
        <v>59</v>
      </c>
      <c r="I725" s="107">
        <v>59</v>
      </c>
      <c r="J725" s="110">
        <f>I725/H725</f>
        <v>1</v>
      </c>
      <c r="K725" s="110">
        <f>J725</f>
        <v>1</v>
      </c>
      <c r="L725" s="107"/>
      <c r="M725" s="107" t="s">
        <v>17</v>
      </c>
      <c r="N725" s="108" t="s">
        <v>34</v>
      </c>
    </row>
    <row r="726" spans="1:14" ht="15.75" customHeight="1" x14ac:dyDescent="0.25">
      <c r="A726" s="18"/>
      <c r="B726" s="7" t="s">
        <v>35</v>
      </c>
      <c r="C726" s="7"/>
      <c r="D726" s="7"/>
      <c r="E726" s="7"/>
      <c r="F726" s="7"/>
      <c r="G726" s="7"/>
      <c r="H726" s="7"/>
      <c r="I726" s="7"/>
      <c r="J726" s="7"/>
      <c r="K726" s="71"/>
      <c r="L726" s="71"/>
      <c r="M726" s="71"/>
      <c r="N726" s="71"/>
    </row>
    <row r="727" spans="1:14" ht="48" customHeight="1" x14ac:dyDescent="0.25">
      <c r="A727" s="18"/>
      <c r="B727" s="107" t="s">
        <v>19</v>
      </c>
      <c r="C727" s="107" t="s">
        <v>116</v>
      </c>
      <c r="D727" s="107" t="s">
        <v>9</v>
      </c>
      <c r="E727" s="107" t="s">
        <v>10</v>
      </c>
      <c r="F727" s="107" t="s">
        <v>15</v>
      </c>
      <c r="G727" s="107" t="s">
        <v>16</v>
      </c>
      <c r="H727" s="107">
        <v>4</v>
      </c>
      <c r="I727" s="107">
        <v>4</v>
      </c>
      <c r="J727" s="110">
        <f>I727/H727</f>
        <v>1</v>
      </c>
      <c r="K727" s="110">
        <f>J727</f>
        <v>1</v>
      </c>
      <c r="L727" s="107"/>
      <c r="M727" s="107" t="s">
        <v>17</v>
      </c>
      <c r="N727" s="108" t="s">
        <v>34</v>
      </c>
    </row>
    <row r="728" spans="1:14" ht="15" customHeight="1" x14ac:dyDescent="0.25">
      <c r="A728" s="18"/>
      <c r="B728" s="139" t="s">
        <v>40</v>
      </c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</row>
    <row r="729" spans="1:14" ht="45" x14ac:dyDescent="0.25">
      <c r="A729" s="18"/>
      <c r="B729" s="107" t="s">
        <v>19</v>
      </c>
      <c r="C729" s="107" t="s">
        <v>116</v>
      </c>
      <c r="D729" s="107" t="s">
        <v>9</v>
      </c>
      <c r="E729" s="107" t="s">
        <v>10</v>
      </c>
      <c r="F729" s="107" t="s">
        <v>15</v>
      </c>
      <c r="G729" s="107" t="s">
        <v>16</v>
      </c>
      <c r="H729" s="107">
        <v>1</v>
      </c>
      <c r="I729" s="107">
        <v>1</v>
      </c>
      <c r="J729" s="110">
        <f>I729/H729</f>
        <v>1</v>
      </c>
      <c r="K729" s="110">
        <f>J729</f>
        <v>1</v>
      </c>
      <c r="L729" s="107"/>
      <c r="M729" s="107" t="s">
        <v>17</v>
      </c>
      <c r="N729" s="108" t="s">
        <v>37</v>
      </c>
    </row>
    <row r="730" spans="1:14" x14ac:dyDescent="0.25">
      <c r="A730" s="29"/>
      <c r="B730" s="7" t="s">
        <v>214</v>
      </c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1"/>
    </row>
    <row r="731" spans="1:14" ht="24.75" customHeight="1" x14ac:dyDescent="0.25">
      <c r="A731" s="52"/>
      <c r="B731" s="122" t="s">
        <v>302</v>
      </c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</row>
    <row r="732" spans="1:14" ht="49.5" customHeight="1" x14ac:dyDescent="0.25">
      <c r="A732" s="52"/>
      <c r="B732" s="107" t="s">
        <v>42</v>
      </c>
      <c r="C732" s="107" t="s">
        <v>117</v>
      </c>
      <c r="D732" s="107" t="s">
        <v>9</v>
      </c>
      <c r="E732" s="107" t="s">
        <v>10</v>
      </c>
      <c r="F732" s="107" t="s">
        <v>15</v>
      </c>
      <c r="G732" s="107" t="s">
        <v>16</v>
      </c>
      <c r="H732" s="107">
        <v>31</v>
      </c>
      <c r="I732" s="107">
        <v>31</v>
      </c>
      <c r="J732" s="110">
        <f>I732/H732</f>
        <v>1</v>
      </c>
      <c r="K732" s="110">
        <f>J732</f>
        <v>1</v>
      </c>
      <c r="L732" s="107"/>
      <c r="M732" s="107" t="s">
        <v>17</v>
      </c>
      <c r="N732" s="108" t="s">
        <v>37</v>
      </c>
    </row>
    <row r="733" spans="1:14" ht="14.25" customHeight="1" x14ac:dyDescent="0.25">
      <c r="A733" s="18"/>
      <c r="B733" s="172" t="s">
        <v>203</v>
      </c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</row>
    <row r="734" spans="1:14" ht="14.25" customHeight="1" x14ac:dyDescent="0.25">
      <c r="A734" s="18"/>
      <c r="B734" s="172" t="s">
        <v>353</v>
      </c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</row>
    <row r="735" spans="1:14" ht="45" customHeight="1" x14ac:dyDescent="0.25">
      <c r="A735" s="18"/>
      <c r="B735" s="117" t="s">
        <v>57</v>
      </c>
      <c r="C735" s="107" t="s">
        <v>118</v>
      </c>
      <c r="D735" s="117" t="s">
        <v>9</v>
      </c>
      <c r="E735" s="107" t="s">
        <v>10</v>
      </c>
      <c r="F735" s="107" t="s">
        <v>22</v>
      </c>
      <c r="G735" s="107" t="s">
        <v>23</v>
      </c>
      <c r="H735" s="107">
        <v>5712</v>
      </c>
      <c r="I735" s="107">
        <v>5712</v>
      </c>
      <c r="J735" s="110">
        <f>I735/H735</f>
        <v>1</v>
      </c>
      <c r="K735" s="110">
        <f>(J735+J736)/2</f>
        <v>1</v>
      </c>
      <c r="L735" s="107"/>
      <c r="M735" s="107" t="s">
        <v>29</v>
      </c>
      <c r="N735" s="119" t="s">
        <v>37</v>
      </c>
    </row>
    <row r="736" spans="1:14" ht="26.25" customHeight="1" x14ac:dyDescent="0.25">
      <c r="A736" s="18"/>
      <c r="B736" s="117"/>
      <c r="C736" s="107"/>
      <c r="D736" s="117"/>
      <c r="E736" s="107" t="s">
        <v>10</v>
      </c>
      <c r="F736" s="107" t="s">
        <v>15</v>
      </c>
      <c r="G736" s="9" t="s">
        <v>16</v>
      </c>
      <c r="H736" s="9">
        <v>171</v>
      </c>
      <c r="I736" s="9">
        <v>171</v>
      </c>
      <c r="J736" s="110">
        <f>I736/H736</f>
        <v>1</v>
      </c>
      <c r="K736" s="115"/>
      <c r="L736" s="7"/>
      <c r="M736" s="107" t="s">
        <v>17</v>
      </c>
      <c r="N736" s="119"/>
    </row>
    <row r="737" spans="1:14" ht="18" customHeight="1" x14ac:dyDescent="0.25">
      <c r="A737" s="88"/>
      <c r="B737" s="122" t="s">
        <v>376</v>
      </c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</row>
    <row r="738" spans="1:14" ht="26.25" customHeight="1" x14ac:dyDescent="0.25">
      <c r="A738" s="88"/>
      <c r="B738" s="117" t="s">
        <v>57</v>
      </c>
      <c r="C738" s="144" t="s">
        <v>118</v>
      </c>
      <c r="D738" s="117" t="s">
        <v>9</v>
      </c>
      <c r="E738" s="107" t="s">
        <v>10</v>
      </c>
      <c r="F738" s="107" t="s">
        <v>22</v>
      </c>
      <c r="G738" s="107" t="s">
        <v>23</v>
      </c>
      <c r="H738" s="9">
        <v>3672</v>
      </c>
      <c r="I738" s="9">
        <v>3672</v>
      </c>
      <c r="J738" s="110">
        <f>I738/H738</f>
        <v>1</v>
      </c>
      <c r="K738" s="110">
        <f>(J738+J739)/2</f>
        <v>1</v>
      </c>
      <c r="L738" s="7"/>
      <c r="M738" s="107" t="s">
        <v>29</v>
      </c>
      <c r="N738" s="119" t="s">
        <v>37</v>
      </c>
    </row>
    <row r="739" spans="1:14" ht="26.25" customHeight="1" x14ac:dyDescent="0.25">
      <c r="A739" s="88"/>
      <c r="B739" s="117"/>
      <c r="C739" s="144"/>
      <c r="D739" s="117"/>
      <c r="E739" s="107" t="s">
        <v>10</v>
      </c>
      <c r="F739" s="107" t="s">
        <v>15</v>
      </c>
      <c r="G739" s="9" t="s">
        <v>16</v>
      </c>
      <c r="H739" s="9">
        <v>44</v>
      </c>
      <c r="I739" s="9">
        <v>44</v>
      </c>
      <c r="J739" s="110">
        <f>I739/H739</f>
        <v>1</v>
      </c>
      <c r="K739" s="115"/>
      <c r="L739" s="7"/>
      <c r="M739" s="107" t="s">
        <v>17</v>
      </c>
      <c r="N739" s="119"/>
    </row>
    <row r="740" spans="1:14" ht="15" customHeight="1" x14ac:dyDescent="0.25">
      <c r="A740" s="88"/>
      <c r="B740" s="122" t="s">
        <v>355</v>
      </c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</row>
    <row r="741" spans="1:14" ht="26.25" customHeight="1" x14ac:dyDescent="0.25">
      <c r="A741" s="88"/>
      <c r="B741" s="117" t="s">
        <v>57</v>
      </c>
      <c r="C741" s="144" t="s">
        <v>118</v>
      </c>
      <c r="D741" s="117" t="s">
        <v>9</v>
      </c>
      <c r="E741" s="107" t="s">
        <v>10</v>
      </c>
      <c r="F741" s="107" t="s">
        <v>22</v>
      </c>
      <c r="G741" s="107" t="s">
        <v>23</v>
      </c>
      <c r="H741" s="9">
        <v>8976</v>
      </c>
      <c r="I741" s="9">
        <v>8976</v>
      </c>
      <c r="J741" s="110">
        <f>I741/H741</f>
        <v>1</v>
      </c>
      <c r="K741" s="110">
        <f>(J741+J742)/2</f>
        <v>1</v>
      </c>
      <c r="L741" s="7"/>
      <c r="M741" s="107" t="s">
        <v>29</v>
      </c>
      <c r="N741" s="119" t="s">
        <v>37</v>
      </c>
    </row>
    <row r="742" spans="1:14" ht="26.25" customHeight="1" x14ac:dyDescent="0.25">
      <c r="A742" s="88"/>
      <c r="B742" s="117"/>
      <c r="C742" s="144"/>
      <c r="D742" s="117"/>
      <c r="E742" s="107" t="s">
        <v>10</v>
      </c>
      <c r="F742" s="107" t="s">
        <v>15</v>
      </c>
      <c r="G742" s="9" t="s">
        <v>16</v>
      </c>
      <c r="H742" s="9">
        <v>197</v>
      </c>
      <c r="I742" s="9">
        <v>197</v>
      </c>
      <c r="J742" s="110">
        <f>I742/H742</f>
        <v>1</v>
      </c>
      <c r="K742" s="115"/>
      <c r="L742" s="7"/>
      <c r="M742" s="107" t="s">
        <v>17</v>
      </c>
      <c r="N742" s="119"/>
    </row>
    <row r="743" spans="1:14" ht="15.75" customHeight="1" x14ac:dyDescent="0.25">
      <c r="A743" s="88"/>
      <c r="B743" s="122" t="s">
        <v>358</v>
      </c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</row>
    <row r="744" spans="1:14" ht="26.25" customHeight="1" x14ac:dyDescent="0.25">
      <c r="A744" s="88"/>
      <c r="B744" s="117" t="s">
        <v>57</v>
      </c>
      <c r="C744" s="144" t="s">
        <v>118</v>
      </c>
      <c r="D744" s="117" t="s">
        <v>9</v>
      </c>
      <c r="E744" s="107" t="s">
        <v>10</v>
      </c>
      <c r="F744" s="107" t="s">
        <v>22</v>
      </c>
      <c r="G744" s="107" t="s">
        <v>23</v>
      </c>
      <c r="H744" s="9">
        <v>816</v>
      </c>
      <c r="I744" s="9">
        <v>816</v>
      </c>
      <c r="J744" s="110">
        <f>I744/H744</f>
        <v>1</v>
      </c>
      <c r="K744" s="110">
        <f>(J744+J745)/2</f>
        <v>1</v>
      </c>
      <c r="L744" s="7"/>
      <c r="M744" s="107" t="s">
        <v>29</v>
      </c>
      <c r="N744" s="119" t="s">
        <v>37</v>
      </c>
    </row>
    <row r="745" spans="1:14" ht="26.25" customHeight="1" x14ac:dyDescent="0.25">
      <c r="A745" s="88"/>
      <c r="B745" s="117"/>
      <c r="C745" s="144"/>
      <c r="D745" s="117"/>
      <c r="E745" s="107" t="s">
        <v>10</v>
      </c>
      <c r="F745" s="107" t="s">
        <v>15</v>
      </c>
      <c r="G745" s="9" t="s">
        <v>16</v>
      </c>
      <c r="H745" s="9">
        <v>30</v>
      </c>
      <c r="I745" s="9">
        <v>30</v>
      </c>
      <c r="J745" s="110">
        <f>I745/H745</f>
        <v>1</v>
      </c>
      <c r="K745" s="115"/>
      <c r="L745" s="7"/>
      <c r="M745" s="107" t="s">
        <v>17</v>
      </c>
      <c r="N745" s="119"/>
    </row>
    <row r="746" spans="1:14" ht="15.75" customHeight="1" x14ac:dyDescent="0.25">
      <c r="A746" s="88"/>
      <c r="B746" s="169" t="s">
        <v>364</v>
      </c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</row>
    <row r="747" spans="1:14" ht="26.25" customHeight="1" x14ac:dyDescent="0.25">
      <c r="A747" s="88"/>
      <c r="B747" s="117" t="s">
        <v>57</v>
      </c>
      <c r="C747" s="144" t="s">
        <v>118</v>
      </c>
      <c r="D747" s="117" t="s">
        <v>9</v>
      </c>
      <c r="E747" s="107" t="s">
        <v>10</v>
      </c>
      <c r="F747" s="107" t="s">
        <v>22</v>
      </c>
      <c r="G747" s="107" t="s">
        <v>23</v>
      </c>
      <c r="H747" s="9">
        <v>2040</v>
      </c>
      <c r="I747" s="9">
        <v>2040</v>
      </c>
      <c r="J747" s="110">
        <f>I747/H747</f>
        <v>1</v>
      </c>
      <c r="K747" s="110">
        <f>(J747+J748)/2</f>
        <v>1</v>
      </c>
      <c r="L747" s="7"/>
      <c r="M747" s="107" t="s">
        <v>29</v>
      </c>
      <c r="N747" s="119" t="s">
        <v>37</v>
      </c>
    </row>
    <row r="748" spans="1:14" ht="26.25" customHeight="1" x14ac:dyDescent="0.25">
      <c r="A748" s="88"/>
      <c r="B748" s="117"/>
      <c r="C748" s="144"/>
      <c r="D748" s="117"/>
      <c r="E748" s="107" t="s">
        <v>10</v>
      </c>
      <c r="F748" s="107" t="s">
        <v>15</v>
      </c>
      <c r="G748" s="9" t="s">
        <v>16</v>
      </c>
      <c r="H748" s="9">
        <v>40</v>
      </c>
      <c r="I748" s="9">
        <v>40</v>
      </c>
      <c r="J748" s="110">
        <f>I748/H748</f>
        <v>1</v>
      </c>
      <c r="K748" s="115"/>
      <c r="L748" s="7"/>
      <c r="M748" s="107" t="s">
        <v>17</v>
      </c>
      <c r="N748" s="119"/>
    </row>
    <row r="749" spans="1:14" ht="18" customHeight="1" x14ac:dyDescent="0.25">
      <c r="A749" s="88"/>
      <c r="B749" s="169" t="s">
        <v>377</v>
      </c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</row>
    <row r="750" spans="1:14" ht="16.5" customHeight="1" x14ac:dyDescent="0.25">
      <c r="A750" s="88"/>
      <c r="B750" s="122" t="s">
        <v>376</v>
      </c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</row>
    <row r="751" spans="1:14" ht="26.25" customHeight="1" x14ac:dyDescent="0.25">
      <c r="A751" s="88"/>
      <c r="B751" s="117" t="s">
        <v>297</v>
      </c>
      <c r="C751" s="144" t="s">
        <v>298</v>
      </c>
      <c r="D751" s="144" t="s">
        <v>9</v>
      </c>
      <c r="E751" s="107" t="s">
        <v>10</v>
      </c>
      <c r="F751" s="107" t="s">
        <v>22</v>
      </c>
      <c r="G751" s="107" t="s">
        <v>23</v>
      </c>
      <c r="H751" s="9">
        <v>160</v>
      </c>
      <c r="I751" s="9">
        <v>160</v>
      </c>
      <c r="J751" s="110">
        <f>I751/H751</f>
        <v>1</v>
      </c>
      <c r="K751" s="110">
        <f>(J751+J752)/2</f>
        <v>1</v>
      </c>
      <c r="L751" s="7"/>
      <c r="M751" s="107" t="s">
        <v>29</v>
      </c>
      <c r="N751" s="119" t="s">
        <v>37</v>
      </c>
    </row>
    <row r="752" spans="1:14" ht="99" customHeight="1" x14ac:dyDescent="0.25">
      <c r="A752" s="88"/>
      <c r="B752" s="117"/>
      <c r="C752" s="144"/>
      <c r="D752" s="144"/>
      <c r="E752" s="107" t="s">
        <v>10</v>
      </c>
      <c r="F752" s="107" t="s">
        <v>15</v>
      </c>
      <c r="G752" s="107" t="s">
        <v>16</v>
      </c>
      <c r="H752" s="9">
        <v>10</v>
      </c>
      <c r="I752" s="9">
        <v>10</v>
      </c>
      <c r="J752" s="110">
        <f>I752/H752</f>
        <v>1</v>
      </c>
      <c r="K752" s="115"/>
      <c r="L752" s="7"/>
      <c r="M752" s="107" t="s">
        <v>17</v>
      </c>
      <c r="N752" s="119"/>
    </row>
    <row r="753" spans="1:14" ht="15" customHeight="1" x14ac:dyDescent="0.25">
      <c r="A753" s="88"/>
      <c r="B753" s="169" t="s">
        <v>355</v>
      </c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</row>
    <row r="754" spans="1:14" ht="48" customHeight="1" x14ac:dyDescent="0.25">
      <c r="A754" s="88"/>
      <c r="B754" s="117" t="s">
        <v>297</v>
      </c>
      <c r="C754" s="144" t="s">
        <v>298</v>
      </c>
      <c r="D754" s="144" t="s">
        <v>9</v>
      </c>
      <c r="E754" s="107" t="s">
        <v>10</v>
      </c>
      <c r="F754" s="107" t="s">
        <v>22</v>
      </c>
      <c r="G754" s="107" t="s">
        <v>23</v>
      </c>
      <c r="H754" s="9">
        <v>192</v>
      </c>
      <c r="I754" s="9">
        <v>192</v>
      </c>
      <c r="J754" s="110">
        <f>I754/H754</f>
        <v>1</v>
      </c>
      <c r="K754" s="110">
        <f>(J754+J755)/2</f>
        <v>1</v>
      </c>
      <c r="L754" s="7"/>
      <c r="M754" s="107" t="s">
        <v>29</v>
      </c>
      <c r="N754" s="119" t="s">
        <v>37</v>
      </c>
    </row>
    <row r="755" spans="1:14" ht="48" customHeight="1" x14ac:dyDescent="0.25">
      <c r="A755" s="88"/>
      <c r="B755" s="117"/>
      <c r="C755" s="144"/>
      <c r="D755" s="144"/>
      <c r="E755" s="107" t="s">
        <v>10</v>
      </c>
      <c r="F755" s="107" t="s">
        <v>15</v>
      </c>
      <c r="G755" s="107" t="s">
        <v>16</v>
      </c>
      <c r="H755" s="9">
        <v>12</v>
      </c>
      <c r="I755" s="9">
        <v>12</v>
      </c>
      <c r="J755" s="110">
        <f>I755/H755</f>
        <v>1</v>
      </c>
      <c r="K755" s="115"/>
      <c r="L755" s="7"/>
      <c r="M755" s="107" t="s">
        <v>17</v>
      </c>
      <c r="N755" s="119"/>
    </row>
    <row r="756" spans="1:14" x14ac:dyDescent="0.25">
      <c r="A756" s="128" t="s">
        <v>225</v>
      </c>
      <c r="B756" s="122" t="s">
        <v>197</v>
      </c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</row>
    <row r="757" spans="1:14" ht="15" customHeight="1" x14ac:dyDescent="0.25">
      <c r="A757" s="129"/>
      <c r="B757" s="172" t="s">
        <v>67</v>
      </c>
      <c r="C757" s="172"/>
      <c r="D757" s="172"/>
      <c r="E757" s="172"/>
      <c r="F757" s="172"/>
      <c r="G757" s="172"/>
      <c r="H757" s="172"/>
      <c r="I757" s="172"/>
      <c r="J757" s="172"/>
      <c r="K757" s="172"/>
      <c r="L757" s="172"/>
      <c r="M757" s="172"/>
      <c r="N757" s="172"/>
    </row>
    <row r="758" spans="1:14" ht="13.5" customHeight="1" x14ac:dyDescent="0.25">
      <c r="A758" s="129"/>
      <c r="B758" s="7" t="s">
        <v>13</v>
      </c>
      <c r="C758" s="7"/>
      <c r="D758" s="7"/>
      <c r="E758" s="7"/>
      <c r="F758" s="7"/>
      <c r="G758" s="7"/>
      <c r="H758" s="7"/>
      <c r="I758" s="7"/>
      <c r="J758" s="7"/>
      <c r="K758" s="71"/>
      <c r="L758" s="71"/>
      <c r="M758" s="71"/>
      <c r="N758" s="7"/>
    </row>
    <row r="759" spans="1:14" ht="48" customHeight="1" x14ac:dyDescent="0.25">
      <c r="A759" s="129"/>
      <c r="B759" s="107" t="s">
        <v>14</v>
      </c>
      <c r="C759" s="9" t="s">
        <v>115</v>
      </c>
      <c r="D759" s="9" t="s">
        <v>9</v>
      </c>
      <c r="E759" s="107" t="s">
        <v>10</v>
      </c>
      <c r="F759" s="107" t="s">
        <v>15</v>
      </c>
      <c r="G759" s="9" t="s">
        <v>16</v>
      </c>
      <c r="H759" s="9">
        <v>64.25</v>
      </c>
      <c r="I759" s="9">
        <v>64.25</v>
      </c>
      <c r="J759" s="110">
        <f>I759/H759</f>
        <v>1</v>
      </c>
      <c r="K759" s="110">
        <f>J759</f>
        <v>1</v>
      </c>
      <c r="L759" s="107"/>
      <c r="M759" s="107" t="s">
        <v>17</v>
      </c>
      <c r="N759" s="108" t="s">
        <v>34</v>
      </c>
    </row>
    <row r="760" spans="1:14" ht="15" customHeight="1" x14ac:dyDescent="0.25">
      <c r="A760" s="129"/>
      <c r="B760" s="122" t="s">
        <v>35</v>
      </c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</row>
    <row r="761" spans="1:14" ht="51" customHeight="1" x14ac:dyDescent="0.25">
      <c r="A761" s="129"/>
      <c r="B761" s="107" t="s">
        <v>14</v>
      </c>
      <c r="C761" s="9" t="s">
        <v>115</v>
      </c>
      <c r="D761" s="9" t="s">
        <v>9</v>
      </c>
      <c r="E761" s="107" t="s">
        <v>10</v>
      </c>
      <c r="F761" s="107" t="s">
        <v>15</v>
      </c>
      <c r="G761" s="9" t="s">
        <v>16</v>
      </c>
      <c r="H761" s="9">
        <v>2</v>
      </c>
      <c r="I761" s="9">
        <v>2</v>
      </c>
      <c r="J761" s="110">
        <f>I761/H761</f>
        <v>1</v>
      </c>
      <c r="K761" s="110">
        <f>J761</f>
        <v>1</v>
      </c>
      <c r="L761" s="107"/>
      <c r="M761" s="107" t="s">
        <v>17</v>
      </c>
      <c r="N761" s="108" t="s">
        <v>34</v>
      </c>
    </row>
    <row r="762" spans="1:14" ht="15" customHeight="1" x14ac:dyDescent="0.25">
      <c r="A762" s="129"/>
      <c r="B762" s="139" t="s">
        <v>71</v>
      </c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</row>
    <row r="763" spans="1:14" ht="48" customHeight="1" x14ac:dyDescent="0.25">
      <c r="A763" s="129"/>
      <c r="B763" s="107" t="s">
        <v>14</v>
      </c>
      <c r="C763" s="9" t="s">
        <v>115</v>
      </c>
      <c r="D763" s="9" t="s">
        <v>9</v>
      </c>
      <c r="E763" s="107" t="s">
        <v>10</v>
      </c>
      <c r="F763" s="107" t="s">
        <v>15</v>
      </c>
      <c r="G763" s="9" t="s">
        <v>16</v>
      </c>
      <c r="H763" s="9">
        <v>8</v>
      </c>
      <c r="I763" s="9">
        <v>8</v>
      </c>
      <c r="J763" s="110">
        <f>I763/H763</f>
        <v>1</v>
      </c>
      <c r="K763" s="110">
        <f>J763</f>
        <v>1</v>
      </c>
      <c r="L763" s="107"/>
      <c r="M763" s="107" t="s">
        <v>17</v>
      </c>
      <c r="N763" s="108" t="s">
        <v>34</v>
      </c>
    </row>
    <row r="764" spans="1:14" x14ac:dyDescent="0.25">
      <c r="A764" s="129"/>
      <c r="B764" s="7" t="s">
        <v>202</v>
      </c>
      <c r="C764" s="7"/>
      <c r="D764" s="7"/>
      <c r="E764" s="7"/>
      <c r="F764" s="7"/>
      <c r="G764" s="7"/>
      <c r="H764" s="7"/>
      <c r="I764" s="7"/>
      <c r="J764" s="7"/>
      <c r="K764" s="105"/>
      <c r="L764" s="105"/>
      <c r="M764" s="105"/>
      <c r="N764" s="71"/>
    </row>
    <row r="765" spans="1:14" ht="14.25" customHeight="1" x14ac:dyDescent="0.25">
      <c r="A765" s="129"/>
      <c r="B765" s="139" t="s">
        <v>13</v>
      </c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</row>
    <row r="766" spans="1:14" ht="49.5" customHeight="1" x14ac:dyDescent="0.25">
      <c r="A766" s="129"/>
      <c r="B766" s="107" t="s">
        <v>19</v>
      </c>
      <c r="C766" s="107" t="s">
        <v>116</v>
      </c>
      <c r="D766" s="107" t="s">
        <v>9</v>
      </c>
      <c r="E766" s="107" t="s">
        <v>10</v>
      </c>
      <c r="F766" s="107" t="s">
        <v>15</v>
      </c>
      <c r="G766" s="107" t="s">
        <v>16</v>
      </c>
      <c r="H766" s="107">
        <v>89.25</v>
      </c>
      <c r="I766" s="107">
        <v>89.25</v>
      </c>
      <c r="J766" s="110">
        <f>I766/H766</f>
        <v>1</v>
      </c>
      <c r="K766" s="110">
        <f>J766</f>
        <v>1</v>
      </c>
      <c r="L766" s="107"/>
      <c r="M766" s="107" t="s">
        <v>17</v>
      </c>
      <c r="N766" s="108" t="s">
        <v>34</v>
      </c>
    </row>
    <row r="767" spans="1:14" ht="16.5" customHeight="1" x14ac:dyDescent="0.25">
      <c r="A767" s="18"/>
      <c r="B767" s="139" t="s">
        <v>71</v>
      </c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</row>
    <row r="768" spans="1:14" ht="50.25" customHeight="1" x14ac:dyDescent="0.25">
      <c r="A768" s="18"/>
      <c r="B768" s="107" t="s">
        <v>19</v>
      </c>
      <c r="C768" s="107" t="s">
        <v>116</v>
      </c>
      <c r="D768" s="107" t="s">
        <v>9</v>
      </c>
      <c r="E768" s="107" t="s">
        <v>10</v>
      </c>
      <c r="F768" s="107" t="s">
        <v>15</v>
      </c>
      <c r="G768" s="107" t="s">
        <v>16</v>
      </c>
      <c r="H768" s="107">
        <v>19.25</v>
      </c>
      <c r="I768" s="107">
        <v>19.25</v>
      </c>
      <c r="J768" s="110">
        <f>I768/H768</f>
        <v>1</v>
      </c>
      <c r="K768" s="110">
        <f>J768</f>
        <v>1</v>
      </c>
      <c r="L768" s="107"/>
      <c r="M768" s="107" t="s">
        <v>17</v>
      </c>
      <c r="N768" s="108" t="s">
        <v>34</v>
      </c>
    </row>
    <row r="769" spans="1:14" ht="15" customHeight="1" x14ac:dyDescent="0.25">
      <c r="A769" s="18"/>
      <c r="B769" s="139" t="s">
        <v>35</v>
      </c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</row>
    <row r="770" spans="1:14" ht="55.5" customHeight="1" x14ac:dyDescent="0.25">
      <c r="A770" s="28"/>
      <c r="B770" s="107" t="s">
        <v>19</v>
      </c>
      <c r="C770" s="107" t="s">
        <v>116</v>
      </c>
      <c r="D770" s="107" t="s">
        <v>9</v>
      </c>
      <c r="E770" s="107" t="s">
        <v>10</v>
      </c>
      <c r="F770" s="107" t="s">
        <v>15</v>
      </c>
      <c r="G770" s="107" t="s">
        <v>16</v>
      </c>
      <c r="H770" s="107">
        <v>1.5</v>
      </c>
      <c r="I770" s="107">
        <v>1.5</v>
      </c>
      <c r="J770" s="110">
        <f>I770/H770</f>
        <v>1</v>
      </c>
      <c r="K770" s="110">
        <f>J770</f>
        <v>1</v>
      </c>
      <c r="L770" s="107"/>
      <c r="M770" s="107" t="s">
        <v>17</v>
      </c>
      <c r="N770" s="108" t="s">
        <v>34</v>
      </c>
    </row>
    <row r="771" spans="1:14" x14ac:dyDescent="0.25">
      <c r="A771" s="29"/>
      <c r="B771" s="172" t="s">
        <v>220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172"/>
      <c r="M771" s="172"/>
      <c r="N771" s="172"/>
    </row>
    <row r="772" spans="1:14" ht="13.5" customHeight="1" x14ac:dyDescent="0.25">
      <c r="A772" s="18"/>
      <c r="B772" s="172" t="s">
        <v>353</v>
      </c>
      <c r="C772" s="172"/>
      <c r="D772" s="172"/>
      <c r="E772" s="172"/>
      <c r="F772" s="172"/>
      <c r="G772" s="172"/>
      <c r="H772" s="172"/>
      <c r="I772" s="172"/>
      <c r="J772" s="172"/>
      <c r="K772" s="172"/>
      <c r="L772" s="172"/>
      <c r="M772" s="172"/>
      <c r="N772" s="172"/>
    </row>
    <row r="773" spans="1:14" ht="39.75" customHeight="1" x14ac:dyDescent="0.25">
      <c r="A773" s="18"/>
      <c r="B773" s="117" t="s">
        <v>57</v>
      </c>
      <c r="C773" s="107" t="s">
        <v>118</v>
      </c>
      <c r="D773" s="144" t="s">
        <v>9</v>
      </c>
      <c r="E773" s="107" t="s">
        <v>10</v>
      </c>
      <c r="F773" s="107" t="s">
        <v>22</v>
      </c>
      <c r="G773" s="107" t="s">
        <v>23</v>
      </c>
      <c r="H773" s="107">
        <v>9702</v>
      </c>
      <c r="I773" s="107">
        <v>9702</v>
      </c>
      <c r="J773" s="110">
        <f>I773/H773</f>
        <v>1</v>
      </c>
      <c r="K773" s="118">
        <f>(J773+J774)/2</f>
        <v>1</v>
      </c>
      <c r="L773" s="107"/>
      <c r="M773" s="107" t="s">
        <v>29</v>
      </c>
      <c r="N773" s="119" t="s">
        <v>37</v>
      </c>
    </row>
    <row r="774" spans="1:14" ht="30" customHeight="1" x14ac:dyDescent="0.25">
      <c r="A774" s="18"/>
      <c r="B774" s="117"/>
      <c r="C774" s="107"/>
      <c r="D774" s="144"/>
      <c r="E774" s="107" t="s">
        <v>10</v>
      </c>
      <c r="F774" s="107" t="s">
        <v>15</v>
      </c>
      <c r="G774" s="9" t="s">
        <v>16</v>
      </c>
      <c r="H774" s="9">
        <v>95</v>
      </c>
      <c r="I774" s="9">
        <v>95</v>
      </c>
      <c r="J774" s="110">
        <f>I774/H774</f>
        <v>1</v>
      </c>
      <c r="K774" s="118"/>
      <c r="L774" s="7"/>
      <c r="M774" s="107" t="s">
        <v>17</v>
      </c>
      <c r="N774" s="119"/>
    </row>
    <row r="775" spans="1:14" ht="16.5" customHeight="1" x14ac:dyDescent="0.25">
      <c r="A775" s="88"/>
      <c r="B775" s="122" t="s">
        <v>376</v>
      </c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</row>
    <row r="776" spans="1:14" ht="30" customHeight="1" x14ac:dyDescent="0.25">
      <c r="A776" s="88"/>
      <c r="B776" s="117" t="s">
        <v>57</v>
      </c>
      <c r="C776" s="107" t="s">
        <v>118</v>
      </c>
      <c r="D776" s="144" t="s">
        <v>9</v>
      </c>
      <c r="E776" s="107" t="s">
        <v>10</v>
      </c>
      <c r="F776" s="107" t="s">
        <v>22</v>
      </c>
      <c r="G776" s="107" t="s">
        <v>23</v>
      </c>
      <c r="H776" s="9">
        <v>1068</v>
      </c>
      <c r="I776" s="9">
        <v>1068</v>
      </c>
      <c r="J776" s="110">
        <f>I776/H776</f>
        <v>1</v>
      </c>
      <c r="K776" s="118">
        <f>(J776+J777)/2</f>
        <v>1</v>
      </c>
      <c r="L776" s="7"/>
      <c r="M776" s="107" t="s">
        <v>29</v>
      </c>
      <c r="N776" s="119" t="s">
        <v>37</v>
      </c>
    </row>
    <row r="777" spans="1:14" ht="30" customHeight="1" x14ac:dyDescent="0.25">
      <c r="A777" s="88"/>
      <c r="B777" s="117"/>
      <c r="C777" s="107"/>
      <c r="D777" s="144"/>
      <c r="E777" s="107" t="s">
        <v>10</v>
      </c>
      <c r="F777" s="107" t="s">
        <v>15</v>
      </c>
      <c r="G777" s="9" t="s">
        <v>16</v>
      </c>
      <c r="H777" s="9">
        <v>10.5</v>
      </c>
      <c r="I777" s="9">
        <v>10.5</v>
      </c>
      <c r="J777" s="110">
        <f>I777/H777</f>
        <v>1</v>
      </c>
      <c r="K777" s="118"/>
      <c r="L777" s="7"/>
      <c r="M777" s="107" t="s">
        <v>17</v>
      </c>
      <c r="N777" s="119"/>
    </row>
    <row r="778" spans="1:14" ht="15" customHeight="1" x14ac:dyDescent="0.25">
      <c r="A778" s="88"/>
      <c r="B778" s="122" t="s">
        <v>355</v>
      </c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</row>
    <row r="779" spans="1:14" ht="30" customHeight="1" x14ac:dyDescent="0.25">
      <c r="A779" s="88"/>
      <c r="B779" s="117" t="s">
        <v>57</v>
      </c>
      <c r="C779" s="107" t="s">
        <v>118</v>
      </c>
      <c r="D779" s="144" t="s">
        <v>9</v>
      </c>
      <c r="E779" s="107" t="s">
        <v>10</v>
      </c>
      <c r="F779" s="107" t="s">
        <v>22</v>
      </c>
      <c r="G779" s="107" t="s">
        <v>23</v>
      </c>
      <c r="H779" s="9">
        <v>3618</v>
      </c>
      <c r="I779" s="9">
        <v>3618</v>
      </c>
      <c r="J779" s="110">
        <f>I779/H779</f>
        <v>1</v>
      </c>
      <c r="K779" s="118">
        <f>(J779+J780)/2</f>
        <v>1</v>
      </c>
      <c r="L779" s="7"/>
      <c r="M779" s="107" t="s">
        <v>29</v>
      </c>
      <c r="N779" s="119" t="s">
        <v>37</v>
      </c>
    </row>
    <row r="780" spans="1:14" ht="30" customHeight="1" x14ac:dyDescent="0.25">
      <c r="A780" s="88"/>
      <c r="B780" s="117"/>
      <c r="C780" s="107"/>
      <c r="D780" s="144"/>
      <c r="E780" s="107" t="s">
        <v>10</v>
      </c>
      <c r="F780" s="107" t="s">
        <v>15</v>
      </c>
      <c r="G780" s="9" t="s">
        <v>16</v>
      </c>
      <c r="H780" s="9">
        <v>36.25</v>
      </c>
      <c r="I780" s="9">
        <v>36.25</v>
      </c>
      <c r="J780" s="110">
        <f>I780/H780</f>
        <v>1</v>
      </c>
      <c r="K780" s="118"/>
      <c r="L780" s="7"/>
      <c r="M780" s="107" t="s">
        <v>17</v>
      </c>
      <c r="N780" s="119"/>
    </row>
    <row r="781" spans="1:14" x14ac:dyDescent="0.25">
      <c r="A781" s="128" t="s">
        <v>226</v>
      </c>
      <c r="B781" s="168" t="s">
        <v>197</v>
      </c>
      <c r="C781" s="168"/>
      <c r="D781" s="168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</row>
    <row r="782" spans="1:14" ht="14.25" customHeight="1" x14ac:dyDescent="0.25">
      <c r="A782" s="129"/>
      <c r="B782" s="172" t="s">
        <v>62</v>
      </c>
      <c r="C782" s="172"/>
      <c r="D782" s="172"/>
      <c r="E782" s="172"/>
      <c r="F782" s="172"/>
      <c r="G782" s="172"/>
      <c r="H782" s="172"/>
      <c r="I782" s="172"/>
      <c r="J782" s="172"/>
      <c r="K782" s="172"/>
      <c r="L782" s="172"/>
      <c r="M782" s="172"/>
      <c r="N782" s="172"/>
    </row>
    <row r="783" spans="1:14" ht="15" customHeight="1" x14ac:dyDescent="0.25">
      <c r="A783" s="129"/>
      <c r="B783" s="7" t="s">
        <v>13</v>
      </c>
      <c r="C783" s="7"/>
      <c r="D783" s="7"/>
      <c r="E783" s="7"/>
      <c r="F783" s="7"/>
      <c r="G783" s="7"/>
      <c r="H783" s="7"/>
      <c r="I783" s="7"/>
      <c r="J783" s="7"/>
      <c r="K783" s="71"/>
      <c r="L783" s="71"/>
      <c r="M783" s="71"/>
      <c r="N783" s="71"/>
    </row>
    <row r="784" spans="1:14" ht="54.75" customHeight="1" x14ac:dyDescent="0.25">
      <c r="A784" s="129"/>
      <c r="B784" s="107" t="s">
        <v>14</v>
      </c>
      <c r="C784" s="9" t="s">
        <v>115</v>
      </c>
      <c r="D784" s="9" t="s">
        <v>9</v>
      </c>
      <c r="E784" s="107" t="s">
        <v>10</v>
      </c>
      <c r="F784" s="107" t="s">
        <v>15</v>
      </c>
      <c r="G784" s="9" t="s">
        <v>16</v>
      </c>
      <c r="H784" s="9">
        <v>220</v>
      </c>
      <c r="I784" s="9">
        <v>213</v>
      </c>
      <c r="J784" s="110">
        <f>I784/H784</f>
        <v>0.96818181818181814</v>
      </c>
      <c r="K784" s="110">
        <f>J784</f>
        <v>0.96818181818181814</v>
      </c>
      <c r="L784" s="107"/>
      <c r="M784" s="107" t="s">
        <v>17</v>
      </c>
      <c r="N784" s="108" t="s">
        <v>53</v>
      </c>
    </row>
    <row r="785" spans="1:14" ht="15" customHeight="1" x14ac:dyDescent="0.25">
      <c r="A785" s="129"/>
      <c r="B785" s="122" t="s">
        <v>93</v>
      </c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</row>
    <row r="786" spans="1:14" ht="52.5" customHeight="1" x14ac:dyDescent="0.25">
      <c r="A786" s="129"/>
      <c r="B786" s="107" t="s">
        <v>14</v>
      </c>
      <c r="C786" s="9" t="s">
        <v>115</v>
      </c>
      <c r="D786" s="9" t="s">
        <v>9</v>
      </c>
      <c r="E786" s="107" t="s">
        <v>10</v>
      </c>
      <c r="F786" s="107" t="s">
        <v>15</v>
      </c>
      <c r="G786" s="9" t="s">
        <v>16</v>
      </c>
      <c r="H786" s="9">
        <v>0.25</v>
      </c>
      <c r="I786" s="9">
        <v>0.25</v>
      </c>
      <c r="J786" s="110">
        <f>I786/H786</f>
        <v>1</v>
      </c>
      <c r="K786" s="110">
        <f>J786</f>
        <v>1</v>
      </c>
      <c r="L786" s="107"/>
      <c r="M786" s="107" t="s">
        <v>17</v>
      </c>
      <c r="N786" s="108" t="s">
        <v>34</v>
      </c>
    </row>
    <row r="787" spans="1:14" ht="15" customHeight="1" x14ac:dyDescent="0.25">
      <c r="A787" s="129"/>
      <c r="B787" s="122" t="s">
        <v>35</v>
      </c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</row>
    <row r="788" spans="1:14" ht="54.75" customHeight="1" x14ac:dyDescent="0.25">
      <c r="A788" s="129"/>
      <c r="B788" s="107" t="s">
        <v>14</v>
      </c>
      <c r="C788" s="9" t="s">
        <v>115</v>
      </c>
      <c r="D788" s="9" t="s">
        <v>9</v>
      </c>
      <c r="E788" s="107" t="s">
        <v>10</v>
      </c>
      <c r="F788" s="107" t="s">
        <v>15</v>
      </c>
      <c r="G788" s="9" t="s">
        <v>16</v>
      </c>
      <c r="H788" s="9">
        <v>4</v>
      </c>
      <c r="I788" s="9">
        <v>4</v>
      </c>
      <c r="J788" s="110">
        <f>I788/H788</f>
        <v>1</v>
      </c>
      <c r="K788" s="110">
        <f>J788</f>
        <v>1</v>
      </c>
      <c r="L788" s="107"/>
      <c r="M788" s="107" t="s">
        <v>17</v>
      </c>
      <c r="N788" s="108" t="s">
        <v>34</v>
      </c>
    </row>
    <row r="789" spans="1:14" x14ac:dyDescent="0.25">
      <c r="A789" s="129"/>
      <c r="B789" s="7" t="s">
        <v>71</v>
      </c>
      <c r="C789" s="9"/>
      <c r="D789" s="9"/>
      <c r="E789" s="9"/>
      <c r="F789" s="9"/>
      <c r="G789" s="9"/>
      <c r="H789" s="9"/>
      <c r="I789" s="9"/>
      <c r="J789" s="9"/>
      <c r="K789" s="71"/>
      <c r="L789" s="71"/>
      <c r="M789" s="71"/>
      <c r="N789" s="71"/>
    </row>
    <row r="790" spans="1:14" ht="50.25" customHeight="1" x14ac:dyDescent="0.25">
      <c r="A790" s="129"/>
      <c r="B790" s="107" t="s">
        <v>14</v>
      </c>
      <c r="C790" s="9" t="s">
        <v>115</v>
      </c>
      <c r="D790" s="9" t="s">
        <v>9</v>
      </c>
      <c r="E790" s="107" t="s">
        <v>10</v>
      </c>
      <c r="F790" s="107" t="s">
        <v>15</v>
      </c>
      <c r="G790" s="9" t="s">
        <v>16</v>
      </c>
      <c r="H790" s="9">
        <v>25</v>
      </c>
      <c r="I790" s="9">
        <v>25</v>
      </c>
      <c r="J790" s="110">
        <f>I790/H790</f>
        <v>1</v>
      </c>
      <c r="K790" s="110">
        <f>J790</f>
        <v>1</v>
      </c>
      <c r="L790" s="107"/>
      <c r="M790" s="107" t="s">
        <v>17</v>
      </c>
      <c r="N790" s="108" t="s">
        <v>34</v>
      </c>
    </row>
    <row r="791" spans="1:14" x14ac:dyDescent="0.25">
      <c r="A791" s="129"/>
      <c r="B791" s="7" t="s">
        <v>41</v>
      </c>
      <c r="C791" s="9"/>
      <c r="D791" s="9"/>
      <c r="E791" s="9"/>
      <c r="F791" s="9"/>
      <c r="G791" s="9"/>
      <c r="H791" s="9"/>
      <c r="I791" s="9"/>
      <c r="J791" s="9"/>
      <c r="K791" s="71"/>
      <c r="L791" s="71"/>
      <c r="M791" s="71"/>
      <c r="N791" s="71"/>
    </row>
    <row r="792" spans="1:14" ht="53.25" customHeight="1" x14ac:dyDescent="0.25">
      <c r="A792" s="129"/>
      <c r="B792" s="107" t="s">
        <v>14</v>
      </c>
      <c r="C792" s="9" t="s">
        <v>115</v>
      </c>
      <c r="D792" s="9" t="s">
        <v>9</v>
      </c>
      <c r="E792" s="107" t="s">
        <v>10</v>
      </c>
      <c r="F792" s="107" t="s">
        <v>15</v>
      </c>
      <c r="G792" s="9" t="s">
        <v>16</v>
      </c>
      <c r="H792" s="9">
        <v>3</v>
      </c>
      <c r="I792" s="9">
        <v>3</v>
      </c>
      <c r="J792" s="110">
        <f>I792/H792</f>
        <v>1</v>
      </c>
      <c r="K792" s="110">
        <f>J792</f>
        <v>1</v>
      </c>
      <c r="L792" s="107"/>
      <c r="M792" s="107" t="s">
        <v>17</v>
      </c>
      <c r="N792" s="108" t="s">
        <v>34</v>
      </c>
    </row>
    <row r="793" spans="1:14" ht="19.5" customHeight="1" x14ac:dyDescent="0.25">
      <c r="A793" s="88"/>
      <c r="B793" s="122" t="s">
        <v>392</v>
      </c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</row>
    <row r="794" spans="1:14" ht="53.25" customHeight="1" x14ac:dyDescent="0.25">
      <c r="A794" s="88"/>
      <c r="B794" s="107" t="s">
        <v>14</v>
      </c>
      <c r="C794" s="9" t="s">
        <v>115</v>
      </c>
      <c r="D794" s="9" t="s">
        <v>9</v>
      </c>
      <c r="E794" s="107" t="s">
        <v>10</v>
      </c>
      <c r="F794" s="107" t="s">
        <v>15</v>
      </c>
      <c r="G794" s="9" t="s">
        <v>16</v>
      </c>
      <c r="H794" s="9">
        <v>1</v>
      </c>
      <c r="I794" s="9">
        <v>1</v>
      </c>
      <c r="J794" s="110">
        <f>I794/H794</f>
        <v>1</v>
      </c>
      <c r="K794" s="110">
        <f>J794</f>
        <v>1</v>
      </c>
      <c r="L794" s="107"/>
      <c r="M794" s="107" t="s">
        <v>17</v>
      </c>
      <c r="N794" s="108" t="s">
        <v>34</v>
      </c>
    </row>
    <row r="795" spans="1:14" x14ac:dyDescent="0.25">
      <c r="A795" s="18"/>
      <c r="B795" s="172" t="s">
        <v>202</v>
      </c>
      <c r="C795" s="172"/>
      <c r="D795" s="172"/>
      <c r="E795" s="172"/>
      <c r="F795" s="172"/>
      <c r="G795" s="172"/>
      <c r="H795" s="172"/>
      <c r="I795" s="172"/>
      <c r="J795" s="172"/>
      <c r="K795" s="172"/>
      <c r="L795" s="172"/>
      <c r="M795" s="172"/>
      <c r="N795" s="172"/>
    </row>
    <row r="796" spans="1:14" ht="14.25" customHeight="1" x14ac:dyDescent="0.25">
      <c r="A796" s="18"/>
      <c r="B796" s="7" t="s">
        <v>13</v>
      </c>
      <c r="C796" s="7"/>
      <c r="D796" s="7"/>
      <c r="E796" s="7"/>
      <c r="F796" s="7"/>
      <c r="G796" s="7"/>
      <c r="H796" s="7"/>
      <c r="I796" s="7"/>
      <c r="J796" s="7"/>
      <c r="K796" s="71"/>
      <c r="L796" s="71"/>
      <c r="M796" s="71"/>
      <c r="N796" s="71"/>
    </row>
    <row r="797" spans="1:14" ht="51" customHeight="1" x14ac:dyDescent="0.25">
      <c r="A797" s="18"/>
      <c r="B797" s="107" t="s">
        <v>19</v>
      </c>
      <c r="C797" s="107" t="s">
        <v>116</v>
      </c>
      <c r="D797" s="107" t="s">
        <v>9</v>
      </c>
      <c r="E797" s="107" t="s">
        <v>10</v>
      </c>
      <c r="F797" s="107" t="s">
        <v>15</v>
      </c>
      <c r="G797" s="107" t="s">
        <v>16</v>
      </c>
      <c r="H797" s="107">
        <v>282</v>
      </c>
      <c r="I797" s="107">
        <v>280</v>
      </c>
      <c r="J797" s="110">
        <f>I797/H797</f>
        <v>0.99290780141843971</v>
      </c>
      <c r="K797" s="110">
        <f>J797</f>
        <v>0.99290780141843971</v>
      </c>
      <c r="L797" s="107"/>
      <c r="M797" s="107" t="s">
        <v>17</v>
      </c>
      <c r="N797" s="108" t="s">
        <v>53</v>
      </c>
    </row>
    <row r="798" spans="1:14" ht="15" customHeight="1" x14ac:dyDescent="0.25">
      <c r="A798" s="18"/>
      <c r="B798" s="139" t="s">
        <v>39</v>
      </c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</row>
    <row r="799" spans="1:14" ht="51" customHeight="1" x14ac:dyDescent="0.25">
      <c r="A799" s="28"/>
      <c r="B799" s="107" t="s">
        <v>19</v>
      </c>
      <c r="C799" s="107" t="s">
        <v>116</v>
      </c>
      <c r="D799" s="107" t="s">
        <v>9</v>
      </c>
      <c r="E799" s="107" t="s">
        <v>10</v>
      </c>
      <c r="F799" s="107" t="s">
        <v>15</v>
      </c>
      <c r="G799" s="107" t="s">
        <v>16</v>
      </c>
      <c r="H799" s="107">
        <v>93</v>
      </c>
      <c r="I799" s="107">
        <v>99</v>
      </c>
      <c r="J799" s="110">
        <f>I799/H799</f>
        <v>1.064516129032258</v>
      </c>
      <c r="K799" s="110">
        <f>J799</f>
        <v>1.064516129032258</v>
      </c>
      <c r="L799" s="107"/>
      <c r="M799" s="107" t="s">
        <v>17</v>
      </c>
      <c r="N799" s="108" t="s">
        <v>75</v>
      </c>
    </row>
    <row r="800" spans="1:14" ht="15" customHeight="1" x14ac:dyDescent="0.25">
      <c r="A800" s="29"/>
      <c r="B800" s="139" t="s">
        <v>77</v>
      </c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</row>
    <row r="801" spans="1:14" ht="50.25" customHeight="1" x14ac:dyDescent="0.25">
      <c r="A801" s="18"/>
      <c r="B801" s="107" t="s">
        <v>19</v>
      </c>
      <c r="C801" s="107" t="s">
        <v>116</v>
      </c>
      <c r="D801" s="107" t="s">
        <v>9</v>
      </c>
      <c r="E801" s="107" t="s">
        <v>10</v>
      </c>
      <c r="F801" s="107" t="s">
        <v>15</v>
      </c>
      <c r="G801" s="107" t="s">
        <v>16</v>
      </c>
      <c r="H801" s="107">
        <v>2</v>
      </c>
      <c r="I801" s="107">
        <v>2</v>
      </c>
      <c r="J801" s="110">
        <f>I801/H801</f>
        <v>1</v>
      </c>
      <c r="K801" s="110">
        <f>J801</f>
        <v>1</v>
      </c>
      <c r="L801" s="107"/>
      <c r="M801" s="107" t="s">
        <v>17</v>
      </c>
      <c r="N801" s="108" t="s">
        <v>75</v>
      </c>
    </row>
    <row r="802" spans="1:14" ht="15" customHeight="1" x14ac:dyDescent="0.25">
      <c r="A802" s="18"/>
      <c r="B802" s="139" t="s">
        <v>41</v>
      </c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</row>
    <row r="803" spans="1:14" ht="51.75" customHeight="1" x14ac:dyDescent="0.25">
      <c r="A803" s="18"/>
      <c r="B803" s="107" t="s">
        <v>19</v>
      </c>
      <c r="C803" s="107" t="s">
        <v>116</v>
      </c>
      <c r="D803" s="107" t="s">
        <v>9</v>
      </c>
      <c r="E803" s="107" t="s">
        <v>10</v>
      </c>
      <c r="F803" s="107" t="s">
        <v>15</v>
      </c>
      <c r="G803" s="107" t="s">
        <v>16</v>
      </c>
      <c r="H803" s="107">
        <v>2.5</v>
      </c>
      <c r="I803" s="107">
        <v>2.5</v>
      </c>
      <c r="J803" s="110">
        <f>I803/H803</f>
        <v>1</v>
      </c>
      <c r="K803" s="110">
        <f>J803</f>
        <v>1</v>
      </c>
      <c r="L803" s="107"/>
      <c r="M803" s="107" t="s">
        <v>17</v>
      </c>
      <c r="N803" s="108" t="s">
        <v>34</v>
      </c>
    </row>
    <row r="804" spans="1:14" ht="15" customHeight="1" x14ac:dyDescent="0.25">
      <c r="A804" s="18"/>
      <c r="B804" s="122" t="s">
        <v>40</v>
      </c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</row>
    <row r="805" spans="1:14" ht="52.5" customHeight="1" x14ac:dyDescent="0.25">
      <c r="A805" s="18"/>
      <c r="B805" s="107" t="s">
        <v>19</v>
      </c>
      <c r="C805" s="107" t="s">
        <v>116</v>
      </c>
      <c r="D805" s="107" t="s">
        <v>9</v>
      </c>
      <c r="E805" s="107" t="s">
        <v>10</v>
      </c>
      <c r="F805" s="107" t="s">
        <v>15</v>
      </c>
      <c r="G805" s="107" t="s">
        <v>16</v>
      </c>
      <c r="H805" s="107">
        <v>5</v>
      </c>
      <c r="I805" s="107">
        <v>5</v>
      </c>
      <c r="J805" s="110">
        <f>I805/H805</f>
        <v>1</v>
      </c>
      <c r="K805" s="110">
        <f>J805</f>
        <v>1</v>
      </c>
      <c r="L805" s="107"/>
      <c r="M805" s="107" t="s">
        <v>17</v>
      </c>
      <c r="N805" s="108" t="s">
        <v>34</v>
      </c>
    </row>
    <row r="806" spans="1:14" ht="17.25" customHeight="1" x14ac:dyDescent="0.25">
      <c r="A806" s="18"/>
      <c r="B806" s="139" t="s">
        <v>25</v>
      </c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</row>
    <row r="807" spans="1:14" ht="52.5" customHeight="1" x14ac:dyDescent="0.25">
      <c r="A807" s="18"/>
      <c r="B807" s="107" t="s">
        <v>19</v>
      </c>
      <c r="C807" s="107" t="s">
        <v>116</v>
      </c>
      <c r="D807" s="107" t="s">
        <v>9</v>
      </c>
      <c r="E807" s="107" t="s">
        <v>10</v>
      </c>
      <c r="F807" s="107" t="s">
        <v>15</v>
      </c>
      <c r="G807" s="107" t="s">
        <v>16</v>
      </c>
      <c r="H807" s="107">
        <v>1</v>
      </c>
      <c r="I807" s="107">
        <v>1</v>
      </c>
      <c r="J807" s="110">
        <f>I807/H807</f>
        <v>1</v>
      </c>
      <c r="K807" s="110">
        <f>J807</f>
        <v>1</v>
      </c>
      <c r="L807" s="107"/>
      <c r="M807" s="107" t="s">
        <v>17</v>
      </c>
      <c r="N807" s="108" t="s">
        <v>34</v>
      </c>
    </row>
    <row r="808" spans="1:14" x14ac:dyDescent="0.25">
      <c r="A808" s="88"/>
      <c r="B808" s="122" t="s">
        <v>392</v>
      </c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</row>
    <row r="809" spans="1:14" ht="52.5" customHeight="1" x14ac:dyDescent="0.25">
      <c r="A809" s="88"/>
      <c r="B809" s="107" t="s">
        <v>19</v>
      </c>
      <c r="C809" s="107" t="s">
        <v>116</v>
      </c>
      <c r="D809" s="107" t="s">
        <v>9</v>
      </c>
      <c r="E809" s="107" t="s">
        <v>10</v>
      </c>
      <c r="F809" s="107" t="s">
        <v>15</v>
      </c>
      <c r="G809" s="107" t="s">
        <v>16</v>
      </c>
      <c r="H809" s="107">
        <v>0.25</v>
      </c>
      <c r="I809" s="107">
        <v>0.25</v>
      </c>
      <c r="J809" s="110">
        <f>I809/H809</f>
        <v>1</v>
      </c>
      <c r="K809" s="110">
        <f>J809</f>
        <v>1</v>
      </c>
      <c r="L809" s="107"/>
      <c r="M809" s="107" t="s">
        <v>17</v>
      </c>
      <c r="N809" s="108" t="s">
        <v>34</v>
      </c>
    </row>
    <row r="810" spans="1:14" ht="20.25" customHeight="1" x14ac:dyDescent="0.25">
      <c r="A810" s="88"/>
      <c r="B810" s="139" t="s">
        <v>396</v>
      </c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</row>
    <row r="811" spans="1:14" ht="52.5" customHeight="1" x14ac:dyDescent="0.25">
      <c r="A811" s="88"/>
      <c r="B811" s="107" t="s">
        <v>19</v>
      </c>
      <c r="C811" s="107" t="s">
        <v>116</v>
      </c>
      <c r="D811" s="107" t="s">
        <v>9</v>
      </c>
      <c r="E811" s="107" t="s">
        <v>10</v>
      </c>
      <c r="F811" s="107" t="s">
        <v>15</v>
      </c>
      <c r="G811" s="107" t="s">
        <v>16</v>
      </c>
      <c r="H811" s="107">
        <v>0.25</v>
      </c>
      <c r="I811" s="107">
        <v>0.25</v>
      </c>
      <c r="J811" s="110">
        <f>I811/H811</f>
        <v>1</v>
      </c>
      <c r="K811" s="110">
        <f>J811</f>
        <v>1</v>
      </c>
      <c r="L811" s="107"/>
      <c r="M811" s="107" t="s">
        <v>17</v>
      </c>
      <c r="N811" s="108" t="s">
        <v>34</v>
      </c>
    </row>
    <row r="812" spans="1:14" x14ac:dyDescent="0.25">
      <c r="A812" s="18"/>
      <c r="B812" s="172" t="s">
        <v>199</v>
      </c>
      <c r="C812" s="172"/>
      <c r="D812" s="172"/>
      <c r="E812" s="172"/>
      <c r="F812" s="172"/>
      <c r="G812" s="172"/>
      <c r="H812" s="172"/>
      <c r="I812" s="172"/>
      <c r="J812" s="172"/>
      <c r="K812" s="172"/>
      <c r="L812" s="172"/>
      <c r="M812" s="172"/>
      <c r="N812" s="172"/>
    </row>
    <row r="813" spans="1:14" ht="15" customHeight="1" x14ac:dyDescent="0.25">
      <c r="A813" s="18"/>
      <c r="B813" s="172" t="s">
        <v>13</v>
      </c>
      <c r="C813" s="172"/>
      <c r="D813" s="172"/>
      <c r="E813" s="172"/>
      <c r="F813" s="172"/>
      <c r="G813" s="172"/>
      <c r="H813" s="172"/>
      <c r="I813" s="172"/>
      <c r="J813" s="172"/>
      <c r="K813" s="172"/>
      <c r="L813" s="172"/>
      <c r="M813" s="172"/>
      <c r="N813" s="172"/>
    </row>
    <row r="814" spans="1:14" ht="51.75" customHeight="1" x14ac:dyDescent="0.25">
      <c r="A814" s="18"/>
      <c r="B814" s="107" t="s">
        <v>42</v>
      </c>
      <c r="C814" s="107" t="s">
        <v>117</v>
      </c>
      <c r="D814" s="107" t="s">
        <v>9</v>
      </c>
      <c r="E814" s="107" t="s">
        <v>10</v>
      </c>
      <c r="F814" s="107" t="s">
        <v>15</v>
      </c>
      <c r="G814" s="107" t="s">
        <v>16</v>
      </c>
      <c r="H814" s="107">
        <v>10</v>
      </c>
      <c r="I814" s="107">
        <v>10</v>
      </c>
      <c r="J814" s="110">
        <f>I814/H814</f>
        <v>1</v>
      </c>
      <c r="K814" s="110">
        <f>J814</f>
        <v>1</v>
      </c>
      <c r="L814" s="107"/>
      <c r="M814" s="107" t="s">
        <v>17</v>
      </c>
      <c r="N814" s="108" t="s">
        <v>34</v>
      </c>
    </row>
    <row r="815" spans="1:14" ht="25.5" customHeight="1" x14ac:dyDescent="0.25">
      <c r="A815" s="18"/>
      <c r="B815" s="139" t="s">
        <v>89</v>
      </c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</row>
    <row r="816" spans="1:14" ht="104.25" customHeight="1" x14ac:dyDescent="0.25">
      <c r="A816" s="18"/>
      <c r="B816" s="107" t="s">
        <v>42</v>
      </c>
      <c r="C816" s="107" t="s">
        <v>117</v>
      </c>
      <c r="D816" s="107" t="s">
        <v>9</v>
      </c>
      <c r="E816" s="107" t="s">
        <v>10</v>
      </c>
      <c r="F816" s="107" t="s">
        <v>15</v>
      </c>
      <c r="G816" s="107" t="s">
        <v>16</v>
      </c>
      <c r="H816" s="107">
        <v>42</v>
      </c>
      <c r="I816" s="107">
        <v>43</v>
      </c>
      <c r="J816" s="110">
        <f>I816/H816</f>
        <v>1.0238095238095237</v>
      </c>
      <c r="K816" s="110">
        <f>J816</f>
        <v>1.0238095238095237</v>
      </c>
      <c r="L816" s="107"/>
      <c r="M816" s="107" t="s">
        <v>17</v>
      </c>
      <c r="N816" s="108" t="s">
        <v>34</v>
      </c>
    </row>
    <row r="817" spans="1:14" ht="15" customHeight="1" x14ac:dyDescent="0.25">
      <c r="A817" s="18"/>
      <c r="B817" s="172" t="s">
        <v>203</v>
      </c>
      <c r="C817" s="172"/>
      <c r="D817" s="172"/>
      <c r="E817" s="172"/>
      <c r="F817" s="172"/>
      <c r="G817" s="172"/>
      <c r="H817" s="172"/>
      <c r="I817" s="172"/>
      <c r="J817" s="172"/>
      <c r="K817" s="172"/>
      <c r="L817" s="172"/>
      <c r="M817" s="172"/>
      <c r="N817" s="172"/>
    </row>
    <row r="818" spans="1:14" ht="15" customHeight="1" x14ac:dyDescent="0.25">
      <c r="A818" s="18"/>
      <c r="B818" s="172" t="s">
        <v>353</v>
      </c>
      <c r="C818" s="172"/>
      <c r="D818" s="172"/>
      <c r="E818" s="172"/>
      <c r="F818" s="172"/>
      <c r="G818" s="172"/>
      <c r="H818" s="172"/>
      <c r="I818" s="172"/>
      <c r="J818" s="172"/>
      <c r="K818" s="172"/>
      <c r="L818" s="172"/>
      <c r="M818" s="172"/>
      <c r="N818" s="172"/>
    </row>
    <row r="819" spans="1:14" ht="41.25" customHeight="1" x14ac:dyDescent="0.25">
      <c r="A819" s="18"/>
      <c r="B819" s="117" t="s">
        <v>57</v>
      </c>
      <c r="C819" s="107" t="s">
        <v>118</v>
      </c>
      <c r="D819" s="117" t="s">
        <v>9</v>
      </c>
      <c r="E819" s="107" t="s">
        <v>10</v>
      </c>
      <c r="F819" s="107" t="s">
        <v>22</v>
      </c>
      <c r="G819" s="107" t="s">
        <v>23</v>
      </c>
      <c r="H819" s="107">
        <v>37128</v>
      </c>
      <c r="I819" s="107">
        <v>37128</v>
      </c>
      <c r="J819" s="110">
        <v>1</v>
      </c>
      <c r="K819" s="118">
        <f>(J819+J820)/2</f>
        <v>1</v>
      </c>
      <c r="L819" s="107"/>
      <c r="M819" s="107" t="s">
        <v>29</v>
      </c>
      <c r="N819" s="119" t="s">
        <v>34</v>
      </c>
    </row>
    <row r="820" spans="1:14" ht="26.25" customHeight="1" x14ac:dyDescent="0.25">
      <c r="A820" s="18"/>
      <c r="B820" s="117"/>
      <c r="C820" s="107"/>
      <c r="D820" s="117"/>
      <c r="E820" s="107" t="s">
        <v>10</v>
      </c>
      <c r="F820" s="107" t="s">
        <v>15</v>
      </c>
      <c r="G820" s="9" t="s">
        <v>16</v>
      </c>
      <c r="H820" s="107">
        <v>158</v>
      </c>
      <c r="I820" s="107">
        <v>158</v>
      </c>
      <c r="J820" s="110">
        <v>1</v>
      </c>
      <c r="K820" s="118"/>
      <c r="L820" s="105"/>
      <c r="M820" s="107" t="s">
        <v>17</v>
      </c>
      <c r="N820" s="119"/>
    </row>
    <row r="821" spans="1:14" ht="18.75" customHeight="1" x14ac:dyDescent="0.25">
      <c r="A821" s="88"/>
      <c r="B821" s="122" t="s">
        <v>378</v>
      </c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</row>
    <row r="822" spans="1:14" ht="26.25" customHeight="1" x14ac:dyDescent="0.25">
      <c r="A822" s="88"/>
      <c r="B822" s="117" t="s">
        <v>57</v>
      </c>
      <c r="C822" s="107" t="s">
        <v>118</v>
      </c>
      <c r="D822" s="117" t="s">
        <v>9</v>
      </c>
      <c r="E822" s="107" t="s">
        <v>10</v>
      </c>
      <c r="F822" s="107" t="s">
        <v>22</v>
      </c>
      <c r="G822" s="107" t="s">
        <v>23</v>
      </c>
      <c r="H822" s="107">
        <v>6059</v>
      </c>
      <c r="I822" s="107">
        <v>6059</v>
      </c>
      <c r="J822" s="110">
        <v>1</v>
      </c>
      <c r="K822" s="118">
        <f>(J822+J823)/2</f>
        <v>1</v>
      </c>
      <c r="L822" s="105"/>
      <c r="M822" s="107" t="s">
        <v>29</v>
      </c>
      <c r="N822" s="119" t="s">
        <v>34</v>
      </c>
    </row>
    <row r="823" spans="1:14" ht="26.25" customHeight="1" x14ac:dyDescent="0.25">
      <c r="A823" s="88"/>
      <c r="B823" s="117"/>
      <c r="C823" s="107"/>
      <c r="D823" s="117"/>
      <c r="E823" s="107" t="s">
        <v>10</v>
      </c>
      <c r="F823" s="107" t="s">
        <v>15</v>
      </c>
      <c r="G823" s="9" t="s">
        <v>16</v>
      </c>
      <c r="H823" s="107">
        <v>41</v>
      </c>
      <c r="I823" s="107">
        <v>41</v>
      </c>
      <c r="J823" s="110">
        <v>1</v>
      </c>
      <c r="K823" s="118"/>
      <c r="L823" s="105"/>
      <c r="M823" s="107" t="s">
        <v>17</v>
      </c>
      <c r="N823" s="119"/>
    </row>
    <row r="824" spans="1:14" ht="15" customHeight="1" x14ac:dyDescent="0.25">
      <c r="A824" s="88"/>
      <c r="B824" s="122" t="s">
        <v>358</v>
      </c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</row>
    <row r="825" spans="1:14" ht="26.25" customHeight="1" x14ac:dyDescent="0.25">
      <c r="A825" s="88"/>
      <c r="B825" s="117" t="s">
        <v>57</v>
      </c>
      <c r="C825" s="107" t="s">
        <v>118</v>
      </c>
      <c r="D825" s="117" t="s">
        <v>9</v>
      </c>
      <c r="E825" s="107" t="s">
        <v>10</v>
      </c>
      <c r="F825" s="107" t="s">
        <v>22</v>
      </c>
      <c r="G825" s="107" t="s">
        <v>23</v>
      </c>
      <c r="H825" s="107">
        <v>2907</v>
      </c>
      <c r="I825" s="107">
        <v>2907</v>
      </c>
      <c r="J825" s="110">
        <v>1</v>
      </c>
      <c r="K825" s="118">
        <f>(J825+J826)/2</f>
        <v>1</v>
      </c>
      <c r="L825" s="105"/>
      <c r="M825" s="107" t="s">
        <v>29</v>
      </c>
      <c r="N825" s="119" t="s">
        <v>34</v>
      </c>
    </row>
    <row r="826" spans="1:14" ht="26.25" customHeight="1" x14ac:dyDescent="0.25">
      <c r="A826" s="88"/>
      <c r="B826" s="117"/>
      <c r="C826" s="107"/>
      <c r="D826" s="117"/>
      <c r="E826" s="107" t="s">
        <v>10</v>
      </c>
      <c r="F826" s="107" t="s">
        <v>15</v>
      </c>
      <c r="G826" s="9" t="s">
        <v>16</v>
      </c>
      <c r="H826" s="107">
        <v>19</v>
      </c>
      <c r="I826" s="107">
        <v>19</v>
      </c>
      <c r="J826" s="110">
        <v>1</v>
      </c>
      <c r="K826" s="118"/>
      <c r="L826" s="105"/>
      <c r="M826" s="107" t="s">
        <v>17</v>
      </c>
      <c r="N826" s="119"/>
    </row>
    <row r="827" spans="1:14" ht="15.75" customHeight="1" x14ac:dyDescent="0.25">
      <c r="A827" s="88"/>
      <c r="B827" s="122" t="s">
        <v>364</v>
      </c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</row>
    <row r="828" spans="1:14" ht="26.25" customHeight="1" x14ac:dyDescent="0.25">
      <c r="A828" s="88"/>
      <c r="B828" s="117" t="s">
        <v>57</v>
      </c>
      <c r="C828" s="107" t="s">
        <v>118</v>
      </c>
      <c r="D828" s="117" t="s">
        <v>9</v>
      </c>
      <c r="E828" s="107" t="s">
        <v>10</v>
      </c>
      <c r="F828" s="107" t="s">
        <v>22</v>
      </c>
      <c r="G828" s="107" t="s">
        <v>23</v>
      </c>
      <c r="H828" s="107">
        <v>2448</v>
      </c>
      <c r="I828" s="107">
        <v>2448</v>
      </c>
      <c r="J828" s="110">
        <v>1</v>
      </c>
      <c r="K828" s="118">
        <f>(J828+J829)/2</f>
        <v>1</v>
      </c>
      <c r="L828" s="105"/>
      <c r="M828" s="107" t="s">
        <v>29</v>
      </c>
      <c r="N828" s="119" t="s">
        <v>34</v>
      </c>
    </row>
    <row r="829" spans="1:14" ht="26.25" customHeight="1" x14ac:dyDescent="0.25">
      <c r="A829" s="88"/>
      <c r="B829" s="117"/>
      <c r="C829" s="107"/>
      <c r="D829" s="117"/>
      <c r="E829" s="107" t="s">
        <v>10</v>
      </c>
      <c r="F829" s="107" t="s">
        <v>15</v>
      </c>
      <c r="G829" s="9" t="s">
        <v>16</v>
      </c>
      <c r="H829" s="107">
        <v>16</v>
      </c>
      <c r="I829" s="107">
        <v>16</v>
      </c>
      <c r="J829" s="110">
        <v>1</v>
      </c>
      <c r="K829" s="118"/>
      <c r="L829" s="105"/>
      <c r="M829" s="107" t="s">
        <v>17</v>
      </c>
      <c r="N829" s="119"/>
    </row>
    <row r="830" spans="1:14" ht="20.25" customHeight="1" x14ac:dyDescent="0.25">
      <c r="A830" s="97"/>
      <c r="B830" s="122" t="s">
        <v>393</v>
      </c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</row>
    <row r="831" spans="1:14" ht="16.5" customHeight="1" x14ac:dyDescent="0.25">
      <c r="A831" s="52"/>
      <c r="B831" s="122" t="s">
        <v>394</v>
      </c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</row>
    <row r="832" spans="1:14" ht="27" customHeight="1" x14ac:dyDescent="0.25">
      <c r="A832" s="52"/>
      <c r="B832" s="117" t="s">
        <v>297</v>
      </c>
      <c r="C832" s="107" t="s">
        <v>118</v>
      </c>
      <c r="D832" s="117" t="s">
        <v>9</v>
      </c>
      <c r="E832" s="107" t="s">
        <v>10</v>
      </c>
      <c r="F832" s="107" t="s">
        <v>22</v>
      </c>
      <c r="G832" s="107" t="s">
        <v>23</v>
      </c>
      <c r="H832" s="107">
        <v>1720</v>
      </c>
      <c r="I832" s="107">
        <v>1720</v>
      </c>
      <c r="J832" s="110">
        <f>I832/H832</f>
        <v>1</v>
      </c>
      <c r="K832" s="118">
        <f>(J832+J833)/2</f>
        <v>1</v>
      </c>
      <c r="L832" s="107"/>
      <c r="M832" s="107" t="s">
        <v>29</v>
      </c>
      <c r="N832" s="117" t="s">
        <v>34</v>
      </c>
    </row>
    <row r="833" spans="1:14" ht="83.25" customHeight="1" x14ac:dyDescent="0.25">
      <c r="A833" s="52"/>
      <c r="B833" s="117"/>
      <c r="C833" s="107"/>
      <c r="D833" s="117"/>
      <c r="E833" s="107" t="s">
        <v>10</v>
      </c>
      <c r="F833" s="107" t="s">
        <v>15</v>
      </c>
      <c r="G833" s="9" t="s">
        <v>16</v>
      </c>
      <c r="H833" s="107">
        <v>25</v>
      </c>
      <c r="I833" s="107">
        <v>25</v>
      </c>
      <c r="J833" s="110">
        <f>I833/H833</f>
        <v>1</v>
      </c>
      <c r="K833" s="118"/>
      <c r="L833" s="105"/>
      <c r="M833" s="107" t="s">
        <v>311</v>
      </c>
      <c r="N833" s="117"/>
    </row>
    <row r="834" spans="1:14" ht="18" customHeight="1" x14ac:dyDescent="0.25">
      <c r="A834" s="52"/>
      <c r="B834" s="122" t="s">
        <v>303</v>
      </c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</row>
    <row r="835" spans="1:14" ht="37.5" customHeight="1" x14ac:dyDescent="0.25">
      <c r="A835" s="52"/>
      <c r="B835" s="117" t="s">
        <v>304</v>
      </c>
      <c r="C835" s="117" t="s">
        <v>305</v>
      </c>
      <c r="D835" s="117" t="s">
        <v>9</v>
      </c>
      <c r="E835" s="107" t="s">
        <v>10</v>
      </c>
      <c r="F835" s="107" t="s">
        <v>30</v>
      </c>
      <c r="G835" s="107" t="s">
        <v>307</v>
      </c>
      <c r="H835" s="107">
        <v>2040</v>
      </c>
      <c r="I835" s="107">
        <v>2040</v>
      </c>
      <c r="J835" s="110">
        <f>I835/H835</f>
        <v>1</v>
      </c>
      <c r="K835" s="118">
        <f>(J835+J836+J837)/3</f>
        <v>1</v>
      </c>
      <c r="L835" s="107"/>
      <c r="M835" s="107" t="s">
        <v>29</v>
      </c>
      <c r="N835" s="117" t="s">
        <v>34</v>
      </c>
    </row>
    <row r="836" spans="1:14" ht="53.25" customHeight="1" x14ac:dyDescent="0.25">
      <c r="A836" s="52"/>
      <c r="B836" s="117"/>
      <c r="C836" s="117"/>
      <c r="D836" s="117"/>
      <c r="E836" s="107" t="s">
        <v>10</v>
      </c>
      <c r="F836" s="107" t="s">
        <v>306</v>
      </c>
      <c r="G836" s="107" t="s">
        <v>308</v>
      </c>
      <c r="H836" s="107">
        <v>8160</v>
      </c>
      <c r="I836" s="107">
        <v>8160</v>
      </c>
      <c r="J836" s="110">
        <f>I836/H836</f>
        <v>1</v>
      </c>
      <c r="K836" s="118"/>
      <c r="L836" s="107"/>
      <c r="M836" s="107" t="s">
        <v>29</v>
      </c>
      <c r="N836" s="117"/>
    </row>
    <row r="837" spans="1:14" ht="64.5" customHeight="1" x14ac:dyDescent="0.25">
      <c r="A837" s="52"/>
      <c r="B837" s="117"/>
      <c r="C837" s="117"/>
      <c r="D837" s="117"/>
      <c r="E837" s="107" t="s">
        <v>10</v>
      </c>
      <c r="F837" s="107" t="s">
        <v>32</v>
      </c>
      <c r="G837" s="9" t="s">
        <v>16</v>
      </c>
      <c r="H837" s="107">
        <v>12</v>
      </c>
      <c r="I837" s="107">
        <v>12</v>
      </c>
      <c r="J837" s="110">
        <f>I837/H837</f>
        <v>1</v>
      </c>
      <c r="K837" s="118"/>
      <c r="L837" s="107"/>
      <c r="M837" s="107" t="s">
        <v>17</v>
      </c>
      <c r="N837" s="117"/>
    </row>
    <row r="838" spans="1:14" ht="17.25" customHeight="1" x14ac:dyDescent="0.25">
      <c r="A838" s="18"/>
      <c r="B838" s="168" t="s">
        <v>58</v>
      </c>
      <c r="C838" s="168"/>
      <c r="D838" s="168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</row>
    <row r="839" spans="1:14" ht="18.75" customHeight="1" x14ac:dyDescent="0.25">
      <c r="A839" s="28"/>
      <c r="B839" s="168" t="s">
        <v>126</v>
      </c>
      <c r="C839" s="168"/>
      <c r="D839" s="168"/>
      <c r="E839" s="168"/>
      <c r="F839" s="168"/>
      <c r="G839" s="168"/>
      <c r="H839" s="168"/>
      <c r="I839" s="168"/>
      <c r="J839" s="168"/>
      <c r="K839" s="168"/>
      <c r="L839" s="168"/>
      <c r="M839" s="168"/>
      <c r="N839" s="168"/>
    </row>
    <row r="840" spans="1:14" ht="105" customHeight="1" x14ac:dyDescent="0.25">
      <c r="A840" s="18"/>
      <c r="B840" s="117" t="s">
        <v>124</v>
      </c>
      <c r="C840" s="117" t="s">
        <v>268</v>
      </c>
      <c r="D840" s="161" t="s">
        <v>59</v>
      </c>
      <c r="E840" s="107" t="s">
        <v>125</v>
      </c>
      <c r="F840" s="107" t="s">
        <v>129</v>
      </c>
      <c r="G840" s="107" t="s">
        <v>60</v>
      </c>
      <c r="H840" s="107">
        <v>100</v>
      </c>
      <c r="I840" s="107">
        <v>100</v>
      </c>
      <c r="J840" s="110">
        <f>I840/H840</f>
        <v>1</v>
      </c>
      <c r="K840" s="110">
        <f>J840</f>
        <v>1</v>
      </c>
      <c r="L840" s="107"/>
      <c r="M840" s="107" t="s">
        <v>253</v>
      </c>
      <c r="N840" s="182" t="s">
        <v>38</v>
      </c>
    </row>
    <row r="841" spans="1:14" ht="78.75" x14ac:dyDescent="0.25">
      <c r="A841" s="18"/>
      <c r="B841" s="117"/>
      <c r="C841" s="117"/>
      <c r="D841" s="161"/>
      <c r="E841" s="107" t="s">
        <v>10</v>
      </c>
      <c r="F841" s="107" t="s">
        <v>260</v>
      </c>
      <c r="G841" s="107" t="s">
        <v>61</v>
      </c>
      <c r="H841" s="107">
        <v>340</v>
      </c>
      <c r="I841" s="107">
        <v>324</v>
      </c>
      <c r="J841" s="110">
        <f>I841/H841</f>
        <v>0.95294117647058818</v>
      </c>
      <c r="K841" s="110">
        <f>J841</f>
        <v>0.95294117647058818</v>
      </c>
      <c r="L841" s="7"/>
      <c r="M841" s="107" t="s">
        <v>253</v>
      </c>
      <c r="N841" s="183"/>
    </row>
    <row r="842" spans="1:14" ht="15" customHeight="1" x14ac:dyDescent="0.25">
      <c r="A842" s="123" t="s">
        <v>227</v>
      </c>
      <c r="B842" s="105" t="s">
        <v>197</v>
      </c>
      <c r="C842" s="107"/>
      <c r="D842" s="9"/>
      <c r="E842" s="107"/>
      <c r="F842" s="107"/>
      <c r="G842" s="107"/>
      <c r="H842" s="107"/>
      <c r="I842" s="107"/>
      <c r="J842" s="110"/>
      <c r="K842" s="110"/>
      <c r="L842" s="7"/>
      <c r="M842" s="107"/>
      <c r="N842" s="108"/>
    </row>
    <row r="843" spans="1:14" x14ac:dyDescent="0.25">
      <c r="A843" s="124"/>
      <c r="B843" s="7" t="s">
        <v>67</v>
      </c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1"/>
    </row>
    <row r="844" spans="1:14" ht="15" customHeight="1" x14ac:dyDescent="0.25">
      <c r="A844" s="124"/>
      <c r="B844" s="7" t="s">
        <v>43</v>
      </c>
      <c r="C844" s="7"/>
      <c r="D844" s="7"/>
      <c r="E844" s="7"/>
      <c r="F844" s="7"/>
      <c r="G844" s="7"/>
      <c r="H844" s="7"/>
      <c r="I844" s="7"/>
      <c r="J844" s="7"/>
      <c r="K844" s="71"/>
      <c r="L844" s="71"/>
      <c r="M844" s="71"/>
      <c r="N844" s="71"/>
    </row>
    <row r="845" spans="1:14" ht="48" customHeight="1" x14ac:dyDescent="0.25">
      <c r="A845" s="124"/>
      <c r="B845" s="107" t="s">
        <v>14</v>
      </c>
      <c r="C845" s="9" t="s">
        <v>115</v>
      </c>
      <c r="D845" s="9" t="s">
        <v>9</v>
      </c>
      <c r="E845" s="107" t="s">
        <v>10</v>
      </c>
      <c r="F845" s="107" t="s">
        <v>15</v>
      </c>
      <c r="G845" s="9" t="s">
        <v>16</v>
      </c>
      <c r="H845" s="9">
        <v>285</v>
      </c>
      <c r="I845" s="9">
        <v>281</v>
      </c>
      <c r="J845" s="110">
        <f>I845/H845</f>
        <v>0.98596491228070171</v>
      </c>
      <c r="K845" s="110">
        <f>J845</f>
        <v>0.98596491228070171</v>
      </c>
      <c r="L845" s="107"/>
      <c r="M845" s="107" t="s">
        <v>17</v>
      </c>
      <c r="N845" s="108" t="s">
        <v>38</v>
      </c>
    </row>
    <row r="846" spans="1:14" ht="15" customHeight="1" x14ac:dyDescent="0.25">
      <c r="A846" s="124"/>
      <c r="B846" s="122" t="s">
        <v>35</v>
      </c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</row>
    <row r="847" spans="1:14" ht="50.25" customHeight="1" x14ac:dyDescent="0.25">
      <c r="A847" s="124"/>
      <c r="B847" s="107" t="s">
        <v>14</v>
      </c>
      <c r="C847" s="9" t="s">
        <v>115</v>
      </c>
      <c r="D847" s="9" t="s">
        <v>9</v>
      </c>
      <c r="E847" s="107" t="s">
        <v>10</v>
      </c>
      <c r="F847" s="107" t="s">
        <v>15</v>
      </c>
      <c r="G847" s="9" t="s">
        <v>16</v>
      </c>
      <c r="H847" s="9">
        <v>2</v>
      </c>
      <c r="I847" s="9">
        <v>2</v>
      </c>
      <c r="J847" s="110">
        <f>I847/H847</f>
        <v>1</v>
      </c>
      <c r="K847" s="110">
        <f>J847</f>
        <v>1</v>
      </c>
      <c r="L847" s="107"/>
      <c r="M847" s="107" t="s">
        <v>17</v>
      </c>
      <c r="N847" s="108" t="s">
        <v>34</v>
      </c>
    </row>
    <row r="848" spans="1:14" x14ac:dyDescent="0.25">
      <c r="A848" s="124"/>
      <c r="B848" s="172" t="s">
        <v>39</v>
      </c>
      <c r="C848" s="172"/>
      <c r="D848" s="172"/>
      <c r="E848" s="172"/>
      <c r="F848" s="172"/>
      <c r="G848" s="172"/>
      <c r="H848" s="172"/>
      <c r="I848" s="172"/>
      <c r="J848" s="172"/>
      <c r="K848" s="172"/>
      <c r="L848" s="172"/>
      <c r="M848" s="172"/>
      <c r="N848" s="172"/>
    </row>
    <row r="849" spans="1:14" ht="48" customHeight="1" x14ac:dyDescent="0.25">
      <c r="A849" s="124"/>
      <c r="B849" s="107" t="s">
        <v>14</v>
      </c>
      <c r="C849" s="9" t="s">
        <v>115</v>
      </c>
      <c r="D849" s="9" t="s">
        <v>9</v>
      </c>
      <c r="E849" s="107" t="s">
        <v>10</v>
      </c>
      <c r="F849" s="107" t="s">
        <v>15</v>
      </c>
      <c r="G849" s="9" t="s">
        <v>16</v>
      </c>
      <c r="H849" s="9">
        <v>24</v>
      </c>
      <c r="I849" s="9">
        <v>24</v>
      </c>
      <c r="J849" s="110">
        <f>I849/H849</f>
        <v>1</v>
      </c>
      <c r="K849" s="110">
        <f>J849</f>
        <v>1</v>
      </c>
      <c r="L849" s="107"/>
      <c r="M849" s="107" t="s">
        <v>17</v>
      </c>
      <c r="N849" s="108" t="s">
        <v>34</v>
      </c>
    </row>
    <row r="850" spans="1:14" x14ac:dyDescent="0.25">
      <c r="A850" s="124"/>
      <c r="B850" s="172" t="s">
        <v>41</v>
      </c>
      <c r="C850" s="172"/>
      <c r="D850" s="172"/>
      <c r="E850" s="172"/>
      <c r="F850" s="172"/>
      <c r="G850" s="172"/>
      <c r="H850" s="172"/>
      <c r="I850" s="172"/>
      <c r="J850" s="172"/>
      <c r="K850" s="172"/>
      <c r="L850" s="172"/>
      <c r="M850" s="172"/>
      <c r="N850" s="172"/>
    </row>
    <row r="851" spans="1:14" ht="54.75" customHeight="1" x14ac:dyDescent="0.25">
      <c r="A851" s="124"/>
      <c r="B851" s="107" t="s">
        <v>14</v>
      </c>
      <c r="C851" s="9" t="s">
        <v>115</v>
      </c>
      <c r="D851" s="9" t="s">
        <v>9</v>
      </c>
      <c r="E851" s="107" t="s">
        <v>10</v>
      </c>
      <c r="F851" s="107" t="s">
        <v>15</v>
      </c>
      <c r="G851" s="9" t="s">
        <v>16</v>
      </c>
      <c r="H851" s="9">
        <v>2.5</v>
      </c>
      <c r="I851" s="9">
        <v>2.5</v>
      </c>
      <c r="J851" s="110">
        <f>I851/H851</f>
        <v>1</v>
      </c>
      <c r="K851" s="110">
        <f>J851</f>
        <v>1</v>
      </c>
      <c r="L851" s="107"/>
      <c r="M851" s="107" t="s">
        <v>17</v>
      </c>
      <c r="N851" s="108" t="s">
        <v>34</v>
      </c>
    </row>
    <row r="852" spans="1:14" ht="18.75" customHeight="1" x14ac:dyDescent="0.25">
      <c r="A852" s="124"/>
      <c r="B852" s="122" t="s">
        <v>25</v>
      </c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</row>
    <row r="853" spans="1:14" ht="54.75" customHeight="1" x14ac:dyDescent="0.25">
      <c r="A853" s="125"/>
      <c r="B853" s="107" t="s">
        <v>14</v>
      </c>
      <c r="C853" s="9" t="s">
        <v>115</v>
      </c>
      <c r="D853" s="9" t="s">
        <v>9</v>
      </c>
      <c r="E853" s="107" t="s">
        <v>10</v>
      </c>
      <c r="F853" s="107" t="s">
        <v>15</v>
      </c>
      <c r="G853" s="9" t="s">
        <v>16</v>
      </c>
      <c r="H853" s="9">
        <v>0.5</v>
      </c>
      <c r="I853" s="9">
        <v>0.5</v>
      </c>
      <c r="J853" s="110">
        <f>I853/H853</f>
        <v>1</v>
      </c>
      <c r="K853" s="110">
        <f>J853</f>
        <v>1</v>
      </c>
      <c r="L853" s="107"/>
      <c r="M853" s="107" t="s">
        <v>17</v>
      </c>
      <c r="N853" s="108" t="s">
        <v>34</v>
      </c>
    </row>
    <row r="854" spans="1:14" x14ac:dyDescent="0.25">
      <c r="A854" s="29"/>
      <c r="B854" s="7" t="s">
        <v>202</v>
      </c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1"/>
    </row>
    <row r="855" spans="1:14" ht="16.5" customHeight="1" x14ac:dyDescent="0.25">
      <c r="A855" s="18"/>
      <c r="B855" s="7" t="s">
        <v>13</v>
      </c>
      <c r="C855" s="7"/>
      <c r="D855" s="7"/>
      <c r="E855" s="7"/>
      <c r="F855" s="7"/>
      <c r="G855" s="7"/>
      <c r="H855" s="7"/>
      <c r="I855" s="7"/>
      <c r="J855" s="7"/>
      <c r="K855" s="71"/>
      <c r="L855" s="71"/>
      <c r="M855" s="71"/>
      <c r="N855" s="71"/>
    </row>
    <row r="856" spans="1:14" ht="49.5" customHeight="1" x14ac:dyDescent="0.25">
      <c r="A856" s="18"/>
      <c r="B856" s="107" t="s">
        <v>19</v>
      </c>
      <c r="C856" s="9" t="s">
        <v>116</v>
      </c>
      <c r="D856" s="9" t="s">
        <v>9</v>
      </c>
      <c r="E856" s="107" t="s">
        <v>10</v>
      </c>
      <c r="F856" s="107" t="s">
        <v>15</v>
      </c>
      <c r="G856" s="9" t="s">
        <v>16</v>
      </c>
      <c r="H856" s="9">
        <v>365</v>
      </c>
      <c r="I856" s="9">
        <v>364</v>
      </c>
      <c r="J856" s="110">
        <f>I856/H856</f>
        <v>0.99726027397260275</v>
      </c>
      <c r="K856" s="110">
        <f>J856</f>
        <v>0.99726027397260275</v>
      </c>
      <c r="L856" s="107"/>
      <c r="M856" s="107" t="s">
        <v>17</v>
      </c>
      <c r="N856" s="108" t="s">
        <v>74</v>
      </c>
    </row>
    <row r="857" spans="1:14" ht="15" customHeight="1" x14ac:dyDescent="0.25">
      <c r="A857" s="18"/>
      <c r="B857" s="7" t="s">
        <v>39</v>
      </c>
      <c r="C857" s="7"/>
      <c r="D857" s="7"/>
      <c r="E857" s="7"/>
      <c r="F857" s="7"/>
      <c r="G857" s="7"/>
      <c r="H857" s="7"/>
      <c r="I857" s="7"/>
      <c r="J857" s="7"/>
      <c r="K857" s="71"/>
      <c r="L857" s="71"/>
      <c r="M857" s="71"/>
      <c r="N857" s="71"/>
    </row>
    <row r="858" spans="1:14" ht="51.75" customHeight="1" x14ac:dyDescent="0.25">
      <c r="A858" s="18"/>
      <c r="B858" s="107" t="s">
        <v>19</v>
      </c>
      <c r="C858" s="9" t="s">
        <v>116</v>
      </c>
      <c r="D858" s="9" t="s">
        <v>9</v>
      </c>
      <c r="E858" s="107" t="s">
        <v>10</v>
      </c>
      <c r="F858" s="107" t="s">
        <v>15</v>
      </c>
      <c r="G858" s="9" t="s">
        <v>16</v>
      </c>
      <c r="H858" s="9">
        <v>3.25</v>
      </c>
      <c r="I858" s="9">
        <v>3.25</v>
      </c>
      <c r="J858" s="110">
        <f>I858/H858</f>
        <v>1</v>
      </c>
      <c r="K858" s="110">
        <f>J858</f>
        <v>1</v>
      </c>
      <c r="L858" s="107"/>
      <c r="M858" s="107" t="s">
        <v>17</v>
      </c>
      <c r="N858" s="108" t="s">
        <v>37</v>
      </c>
    </row>
    <row r="859" spans="1:14" ht="15" customHeight="1" x14ac:dyDescent="0.25">
      <c r="A859" s="18"/>
      <c r="B859" s="7" t="s">
        <v>35</v>
      </c>
      <c r="C859" s="7"/>
      <c r="D859" s="7"/>
      <c r="E859" s="7"/>
      <c r="F859" s="7"/>
      <c r="G859" s="7"/>
      <c r="H859" s="7"/>
      <c r="I859" s="7"/>
      <c r="J859" s="7"/>
      <c r="K859" s="71"/>
      <c r="L859" s="71"/>
      <c r="M859" s="71"/>
      <c r="N859" s="71"/>
    </row>
    <row r="860" spans="1:14" ht="51.75" customHeight="1" x14ac:dyDescent="0.25">
      <c r="A860" s="18"/>
      <c r="B860" s="107" t="s">
        <v>19</v>
      </c>
      <c r="C860" s="9" t="s">
        <v>116</v>
      </c>
      <c r="D860" s="9" t="s">
        <v>9</v>
      </c>
      <c r="E860" s="107" t="s">
        <v>10</v>
      </c>
      <c r="F860" s="107" t="s">
        <v>15</v>
      </c>
      <c r="G860" s="9" t="s">
        <v>16</v>
      </c>
      <c r="H860" s="9">
        <v>5.5</v>
      </c>
      <c r="I860" s="9">
        <v>5</v>
      </c>
      <c r="J860" s="110">
        <f>I860/H860</f>
        <v>0.90909090909090906</v>
      </c>
      <c r="K860" s="110">
        <f>J860</f>
        <v>0.90909090909090906</v>
      </c>
      <c r="L860" s="107"/>
      <c r="M860" s="107" t="s">
        <v>17</v>
      </c>
      <c r="N860" s="108" t="s">
        <v>38</v>
      </c>
    </row>
    <row r="861" spans="1:14" x14ac:dyDescent="0.25">
      <c r="A861" s="18"/>
      <c r="B861" s="7" t="s">
        <v>41</v>
      </c>
      <c r="C861" s="7"/>
      <c r="D861" s="7"/>
      <c r="E861" s="7"/>
      <c r="F861" s="7"/>
      <c r="G861" s="7"/>
      <c r="H861" s="7"/>
      <c r="I861" s="7"/>
      <c r="J861" s="7"/>
      <c r="K861" s="71"/>
      <c r="L861" s="71"/>
      <c r="M861" s="71"/>
      <c r="N861" s="71"/>
    </row>
    <row r="862" spans="1:14" ht="48" customHeight="1" x14ac:dyDescent="0.25">
      <c r="A862" s="18"/>
      <c r="B862" s="107" t="s">
        <v>19</v>
      </c>
      <c r="C862" s="9" t="s">
        <v>116</v>
      </c>
      <c r="D862" s="9" t="s">
        <v>9</v>
      </c>
      <c r="E862" s="107" t="s">
        <v>10</v>
      </c>
      <c r="F862" s="107" t="s">
        <v>15</v>
      </c>
      <c r="G862" s="9" t="s">
        <v>16</v>
      </c>
      <c r="H862" s="9">
        <v>0.5</v>
      </c>
      <c r="I862" s="9">
        <v>0.5</v>
      </c>
      <c r="J862" s="110">
        <f>I862/H862</f>
        <v>1</v>
      </c>
      <c r="K862" s="110">
        <f>J862</f>
        <v>1</v>
      </c>
      <c r="L862" s="107"/>
      <c r="M862" s="107" t="s">
        <v>17</v>
      </c>
      <c r="N862" s="108" t="s">
        <v>34</v>
      </c>
    </row>
    <row r="863" spans="1:14" x14ac:dyDescent="0.25">
      <c r="A863" s="18"/>
      <c r="B863" s="172" t="s">
        <v>228</v>
      </c>
      <c r="C863" s="172"/>
      <c r="D863" s="172"/>
      <c r="E863" s="172"/>
      <c r="F863" s="172"/>
      <c r="G863" s="172"/>
      <c r="H863" s="172"/>
      <c r="I863" s="172"/>
      <c r="J863" s="172"/>
      <c r="K863" s="172"/>
      <c r="L863" s="172"/>
      <c r="M863" s="172"/>
      <c r="N863" s="172"/>
    </row>
    <row r="864" spans="1:14" ht="15" customHeight="1" x14ac:dyDescent="0.25">
      <c r="A864" s="18"/>
      <c r="B864" s="168" t="s">
        <v>13</v>
      </c>
      <c r="C864" s="168"/>
      <c r="D864" s="168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</row>
    <row r="865" spans="1:14" ht="51" customHeight="1" x14ac:dyDescent="0.25">
      <c r="A865" s="18"/>
      <c r="B865" s="107" t="s">
        <v>42</v>
      </c>
      <c r="C865" s="9" t="s">
        <v>117</v>
      </c>
      <c r="D865" s="9" t="s">
        <v>9</v>
      </c>
      <c r="E865" s="107" t="s">
        <v>10</v>
      </c>
      <c r="F865" s="107" t="s">
        <v>15</v>
      </c>
      <c r="G865" s="9" t="s">
        <v>16</v>
      </c>
      <c r="H865" s="9">
        <v>12</v>
      </c>
      <c r="I865" s="48">
        <v>12</v>
      </c>
      <c r="J865" s="114">
        <f>I865/H865</f>
        <v>1</v>
      </c>
      <c r="K865" s="114">
        <f>J865</f>
        <v>1</v>
      </c>
      <c r="L865" s="111"/>
      <c r="M865" s="111" t="s">
        <v>17</v>
      </c>
      <c r="N865" s="108" t="s">
        <v>34</v>
      </c>
    </row>
    <row r="866" spans="1:14" ht="29.25" customHeight="1" x14ac:dyDescent="0.25">
      <c r="A866" s="88"/>
      <c r="B866" s="122" t="s">
        <v>69</v>
      </c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</row>
    <row r="867" spans="1:14" ht="51" customHeight="1" x14ac:dyDescent="0.25">
      <c r="A867" s="88"/>
      <c r="B867" s="107" t="s">
        <v>42</v>
      </c>
      <c r="C867" s="9" t="s">
        <v>117</v>
      </c>
      <c r="D867" s="9" t="s">
        <v>9</v>
      </c>
      <c r="E867" s="107" t="s">
        <v>10</v>
      </c>
      <c r="F867" s="107" t="s">
        <v>15</v>
      </c>
      <c r="G867" s="9" t="s">
        <v>16</v>
      </c>
      <c r="H867" s="9">
        <v>21</v>
      </c>
      <c r="I867" s="9">
        <v>21.25</v>
      </c>
      <c r="J867" s="110">
        <f>I867/H867</f>
        <v>1.0119047619047619</v>
      </c>
      <c r="K867" s="110">
        <f>J867</f>
        <v>1.0119047619047619</v>
      </c>
      <c r="L867" s="107"/>
      <c r="M867" s="107" t="s">
        <v>17</v>
      </c>
      <c r="N867" s="108" t="s">
        <v>34</v>
      </c>
    </row>
    <row r="868" spans="1:14" ht="13.5" customHeight="1" x14ac:dyDescent="0.25">
      <c r="A868" s="18"/>
      <c r="B868" s="172" t="s">
        <v>203</v>
      </c>
      <c r="C868" s="172"/>
      <c r="D868" s="172"/>
      <c r="E868" s="172"/>
      <c r="F868" s="172"/>
      <c r="G868" s="172"/>
      <c r="H868" s="172"/>
      <c r="I868" s="172"/>
      <c r="J868" s="172"/>
      <c r="K868" s="172"/>
      <c r="L868" s="172"/>
      <c r="M868" s="172"/>
      <c r="N868" s="172"/>
    </row>
    <row r="869" spans="1:14" x14ac:dyDescent="0.25">
      <c r="A869" s="18"/>
      <c r="B869" s="172" t="s">
        <v>353</v>
      </c>
      <c r="C869" s="172"/>
      <c r="D869" s="172"/>
      <c r="E869" s="172"/>
      <c r="F869" s="172"/>
      <c r="G869" s="172"/>
      <c r="H869" s="172"/>
      <c r="I869" s="172"/>
      <c r="J869" s="172"/>
      <c r="K869" s="172"/>
      <c r="L869" s="172"/>
      <c r="M869" s="172"/>
      <c r="N869" s="172"/>
    </row>
    <row r="870" spans="1:14" ht="37.5" customHeight="1" x14ac:dyDescent="0.25">
      <c r="A870" s="18"/>
      <c r="B870" s="117" t="s">
        <v>57</v>
      </c>
      <c r="C870" s="107" t="s">
        <v>118</v>
      </c>
      <c r="D870" s="117" t="s">
        <v>9</v>
      </c>
      <c r="E870" s="107" t="s">
        <v>10</v>
      </c>
      <c r="F870" s="107" t="s">
        <v>22</v>
      </c>
      <c r="G870" s="107" t="s">
        <v>23</v>
      </c>
      <c r="H870" s="107">
        <v>16691</v>
      </c>
      <c r="I870" s="107">
        <v>16691</v>
      </c>
      <c r="J870" s="110">
        <f>I870/H870</f>
        <v>1</v>
      </c>
      <c r="K870" s="118">
        <f>(J870+J871)/2</f>
        <v>1</v>
      </c>
      <c r="L870" s="107"/>
      <c r="M870" s="107" t="s">
        <v>24</v>
      </c>
      <c r="N870" s="119" t="s">
        <v>34</v>
      </c>
    </row>
    <row r="871" spans="1:14" ht="28.5" customHeight="1" x14ac:dyDescent="0.25">
      <c r="A871" s="18"/>
      <c r="B871" s="117"/>
      <c r="C871" s="107"/>
      <c r="D871" s="117"/>
      <c r="E871" s="107" t="s">
        <v>10</v>
      </c>
      <c r="F871" s="107" t="s">
        <v>15</v>
      </c>
      <c r="G871" s="9" t="s">
        <v>16</v>
      </c>
      <c r="H871" s="107">
        <v>87</v>
      </c>
      <c r="I871" s="107">
        <v>87</v>
      </c>
      <c r="J871" s="110">
        <f>I871/H871</f>
        <v>1</v>
      </c>
      <c r="K871" s="118"/>
      <c r="L871" s="7"/>
      <c r="M871" s="107" t="s">
        <v>17</v>
      </c>
      <c r="N871" s="119"/>
    </row>
    <row r="872" spans="1:14" ht="13.5" customHeight="1" x14ac:dyDescent="0.25">
      <c r="A872" s="88"/>
      <c r="B872" s="122" t="s">
        <v>361</v>
      </c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</row>
    <row r="873" spans="1:14" ht="38.25" customHeight="1" x14ac:dyDescent="0.25">
      <c r="A873" s="88"/>
      <c r="B873" s="117" t="s">
        <v>57</v>
      </c>
      <c r="C873" s="107" t="s">
        <v>118</v>
      </c>
      <c r="D873" s="117" t="s">
        <v>9</v>
      </c>
      <c r="E873" s="107" t="s">
        <v>10</v>
      </c>
      <c r="F873" s="107" t="s">
        <v>22</v>
      </c>
      <c r="G873" s="107" t="s">
        <v>23</v>
      </c>
      <c r="H873" s="107">
        <v>7397</v>
      </c>
      <c r="I873" s="107">
        <v>7397</v>
      </c>
      <c r="J873" s="110">
        <f>I873/H873</f>
        <v>1</v>
      </c>
      <c r="K873" s="118">
        <f>(J873+J874)/2</f>
        <v>1</v>
      </c>
      <c r="L873" s="7"/>
      <c r="M873" s="107" t="s">
        <v>24</v>
      </c>
      <c r="N873" s="119" t="s">
        <v>34</v>
      </c>
    </row>
    <row r="874" spans="1:14" ht="28.5" customHeight="1" x14ac:dyDescent="0.25">
      <c r="A874" s="88"/>
      <c r="B874" s="117"/>
      <c r="C874" s="107"/>
      <c r="D874" s="117"/>
      <c r="E874" s="107" t="s">
        <v>10</v>
      </c>
      <c r="F874" s="107" t="s">
        <v>15</v>
      </c>
      <c r="G874" s="9" t="s">
        <v>16</v>
      </c>
      <c r="H874" s="107">
        <v>98</v>
      </c>
      <c r="I874" s="107">
        <v>98</v>
      </c>
      <c r="J874" s="110">
        <f>I874/H874</f>
        <v>1</v>
      </c>
      <c r="K874" s="118"/>
      <c r="L874" s="7"/>
      <c r="M874" s="107" t="s">
        <v>17</v>
      </c>
      <c r="N874" s="119"/>
    </row>
    <row r="875" spans="1:14" ht="20.25" customHeight="1" x14ac:dyDescent="0.25">
      <c r="A875" s="88"/>
      <c r="B875" s="122" t="s">
        <v>358</v>
      </c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</row>
    <row r="876" spans="1:14" ht="39" customHeight="1" x14ac:dyDescent="0.25">
      <c r="A876" s="88"/>
      <c r="B876" s="117" t="s">
        <v>57</v>
      </c>
      <c r="C876" s="107" t="s">
        <v>118</v>
      </c>
      <c r="D876" s="117" t="s">
        <v>9</v>
      </c>
      <c r="E876" s="107" t="s">
        <v>10</v>
      </c>
      <c r="F876" s="107" t="s">
        <v>22</v>
      </c>
      <c r="G876" s="107" t="s">
        <v>23</v>
      </c>
      <c r="H876" s="107">
        <v>12173</v>
      </c>
      <c r="I876" s="107">
        <v>12173</v>
      </c>
      <c r="J876" s="110">
        <f>I876/H876</f>
        <v>1</v>
      </c>
      <c r="K876" s="118">
        <f>(J876+J877)/2</f>
        <v>1</v>
      </c>
      <c r="L876" s="7"/>
      <c r="M876" s="107" t="s">
        <v>24</v>
      </c>
      <c r="N876" s="119" t="s">
        <v>34</v>
      </c>
    </row>
    <row r="877" spans="1:14" ht="28.5" customHeight="1" x14ac:dyDescent="0.25">
      <c r="A877" s="88"/>
      <c r="B877" s="117"/>
      <c r="C877" s="107"/>
      <c r="D877" s="117"/>
      <c r="E877" s="107" t="s">
        <v>10</v>
      </c>
      <c r="F877" s="107" t="s">
        <v>15</v>
      </c>
      <c r="G877" s="9" t="s">
        <v>16</v>
      </c>
      <c r="H877" s="107">
        <v>110</v>
      </c>
      <c r="I877" s="107">
        <v>110</v>
      </c>
      <c r="J877" s="110">
        <f>I877/H877</f>
        <v>1</v>
      </c>
      <c r="K877" s="118"/>
      <c r="L877" s="7"/>
      <c r="M877" s="107" t="s">
        <v>17</v>
      </c>
      <c r="N877" s="119"/>
    </row>
    <row r="878" spans="1:14" x14ac:dyDescent="0.25">
      <c r="A878" s="88"/>
      <c r="B878" s="122" t="s">
        <v>356</v>
      </c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</row>
    <row r="879" spans="1:14" ht="42.75" customHeight="1" x14ac:dyDescent="0.25">
      <c r="A879" s="88"/>
      <c r="B879" s="117" t="s">
        <v>57</v>
      </c>
      <c r="C879" s="107" t="s">
        <v>118</v>
      </c>
      <c r="D879" s="117" t="s">
        <v>9</v>
      </c>
      <c r="E879" s="107" t="s">
        <v>10</v>
      </c>
      <c r="F879" s="107" t="s">
        <v>22</v>
      </c>
      <c r="G879" s="107" t="s">
        <v>23</v>
      </c>
      <c r="H879" s="107">
        <v>763</v>
      </c>
      <c r="I879" s="107">
        <v>763</v>
      </c>
      <c r="J879" s="110">
        <f>I879/H879</f>
        <v>1</v>
      </c>
      <c r="K879" s="118">
        <f>(J879+J880)/2</f>
        <v>1</v>
      </c>
      <c r="L879" s="7"/>
      <c r="M879" s="107" t="s">
        <v>24</v>
      </c>
      <c r="N879" s="119" t="s">
        <v>34</v>
      </c>
    </row>
    <row r="880" spans="1:14" ht="28.5" customHeight="1" x14ac:dyDescent="0.25">
      <c r="A880" s="88"/>
      <c r="B880" s="117"/>
      <c r="C880" s="107"/>
      <c r="D880" s="117"/>
      <c r="E880" s="107" t="s">
        <v>10</v>
      </c>
      <c r="F880" s="107" t="s">
        <v>15</v>
      </c>
      <c r="G880" s="9" t="s">
        <v>16</v>
      </c>
      <c r="H880" s="107">
        <v>11.5</v>
      </c>
      <c r="I880" s="107">
        <v>11.5</v>
      </c>
      <c r="J880" s="110">
        <f>I880/H880</f>
        <v>1</v>
      </c>
      <c r="K880" s="118"/>
      <c r="L880" s="7"/>
      <c r="M880" s="107" t="s">
        <v>17</v>
      </c>
      <c r="N880" s="119"/>
    </row>
    <row r="881" spans="1:14" ht="17.25" customHeight="1" x14ac:dyDescent="0.25">
      <c r="A881" s="88"/>
      <c r="B881" s="122" t="s">
        <v>364</v>
      </c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</row>
    <row r="882" spans="1:14" ht="43.5" customHeight="1" x14ac:dyDescent="0.25">
      <c r="A882" s="88"/>
      <c r="B882" s="117" t="s">
        <v>57</v>
      </c>
      <c r="C882" s="107" t="s">
        <v>118</v>
      </c>
      <c r="D882" s="117" t="s">
        <v>9</v>
      </c>
      <c r="E882" s="107" t="s">
        <v>10</v>
      </c>
      <c r="F882" s="107" t="s">
        <v>22</v>
      </c>
      <c r="G882" s="107" t="s">
        <v>23</v>
      </c>
      <c r="H882" s="107">
        <v>604</v>
      </c>
      <c r="I882" s="107">
        <v>604</v>
      </c>
      <c r="J882" s="110">
        <f>I882/H882</f>
        <v>1</v>
      </c>
      <c r="K882" s="118">
        <f>(J882+J883)/2</f>
        <v>1</v>
      </c>
      <c r="L882" s="7"/>
      <c r="M882" s="107" t="s">
        <v>24</v>
      </c>
      <c r="N882" s="119" t="s">
        <v>34</v>
      </c>
    </row>
    <row r="883" spans="1:14" ht="28.5" customHeight="1" x14ac:dyDescent="0.25">
      <c r="A883" s="88"/>
      <c r="B883" s="117"/>
      <c r="C883" s="107"/>
      <c r="D883" s="117"/>
      <c r="E883" s="107" t="s">
        <v>10</v>
      </c>
      <c r="F883" s="107" t="s">
        <v>15</v>
      </c>
      <c r="G883" s="9" t="s">
        <v>16</v>
      </c>
      <c r="H883" s="107">
        <v>10</v>
      </c>
      <c r="I883" s="107">
        <v>10</v>
      </c>
      <c r="J883" s="110">
        <f>I883/H883</f>
        <v>1</v>
      </c>
      <c r="K883" s="118"/>
      <c r="L883" s="7"/>
      <c r="M883" s="107" t="s">
        <v>17</v>
      </c>
      <c r="N883" s="119"/>
    </row>
    <row r="884" spans="1:14" ht="15" customHeight="1" x14ac:dyDescent="0.25">
      <c r="A884" s="128" t="s">
        <v>229</v>
      </c>
      <c r="B884" s="168" t="s">
        <v>197</v>
      </c>
      <c r="C884" s="168"/>
      <c r="D884" s="168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</row>
    <row r="885" spans="1:14" x14ac:dyDescent="0.25">
      <c r="A885" s="129"/>
      <c r="B885" s="172" t="s">
        <v>67</v>
      </c>
      <c r="C885" s="172"/>
      <c r="D885" s="172"/>
      <c r="E885" s="172"/>
      <c r="F885" s="172"/>
      <c r="G885" s="172"/>
      <c r="H885" s="172"/>
      <c r="I885" s="172"/>
      <c r="J885" s="172"/>
      <c r="K885" s="172"/>
      <c r="L885" s="172"/>
      <c r="M885" s="172"/>
      <c r="N885" s="172"/>
    </row>
    <row r="886" spans="1:14" x14ac:dyDescent="0.25">
      <c r="A886" s="129"/>
      <c r="B886" s="7" t="s">
        <v>13</v>
      </c>
      <c r="C886" s="7"/>
      <c r="D886" s="7"/>
      <c r="E886" s="7"/>
      <c r="F886" s="7"/>
      <c r="G886" s="7"/>
      <c r="H886" s="7"/>
      <c r="I886" s="7"/>
      <c r="J886" s="7"/>
      <c r="K886" s="71"/>
      <c r="L886" s="71"/>
      <c r="M886" s="71"/>
      <c r="N886" s="71"/>
    </row>
    <row r="887" spans="1:14" ht="52.5" customHeight="1" x14ac:dyDescent="0.25">
      <c r="A887" s="159"/>
      <c r="B887" s="107" t="s">
        <v>14</v>
      </c>
      <c r="C887" s="9" t="s">
        <v>115</v>
      </c>
      <c r="D887" s="9" t="s">
        <v>9</v>
      </c>
      <c r="E887" s="107" t="s">
        <v>10</v>
      </c>
      <c r="F887" s="107" t="s">
        <v>15</v>
      </c>
      <c r="G887" s="9" t="s">
        <v>16</v>
      </c>
      <c r="H887" s="9">
        <v>98</v>
      </c>
      <c r="I887" s="9">
        <v>99</v>
      </c>
      <c r="J887" s="110">
        <f>I887/H887</f>
        <v>1.010204081632653</v>
      </c>
      <c r="K887" s="110">
        <f>J887</f>
        <v>1.010204081632653</v>
      </c>
      <c r="L887" s="107"/>
      <c r="M887" s="107" t="s">
        <v>17</v>
      </c>
      <c r="N887" s="108" t="s">
        <v>34</v>
      </c>
    </row>
    <row r="888" spans="1:14" ht="15" customHeight="1" x14ac:dyDescent="0.25">
      <c r="A888" s="19"/>
      <c r="B888" s="122" t="s">
        <v>94</v>
      </c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</row>
    <row r="889" spans="1:14" ht="49.5" customHeight="1" x14ac:dyDescent="0.25">
      <c r="A889" s="16"/>
      <c r="B889" s="107" t="s">
        <v>14</v>
      </c>
      <c r="C889" s="9" t="s">
        <v>115</v>
      </c>
      <c r="D889" s="9" t="s">
        <v>9</v>
      </c>
      <c r="E889" s="107" t="s">
        <v>10</v>
      </c>
      <c r="F889" s="107" t="s">
        <v>15</v>
      </c>
      <c r="G889" s="9" t="s">
        <v>16</v>
      </c>
      <c r="H889" s="9">
        <v>0.5</v>
      </c>
      <c r="I889" s="9">
        <v>0.5</v>
      </c>
      <c r="J889" s="110">
        <f>I889/H889</f>
        <v>1</v>
      </c>
      <c r="K889" s="110">
        <f>J889</f>
        <v>1</v>
      </c>
      <c r="L889" s="107"/>
      <c r="M889" s="107" t="s">
        <v>17</v>
      </c>
      <c r="N889" s="108" t="s">
        <v>34</v>
      </c>
    </row>
    <row r="890" spans="1:14" ht="16.5" customHeight="1" x14ac:dyDescent="0.25">
      <c r="A890" s="16"/>
      <c r="B890" s="122" t="s">
        <v>77</v>
      </c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</row>
    <row r="891" spans="1:14" ht="54" customHeight="1" x14ac:dyDescent="0.25">
      <c r="A891" s="16"/>
      <c r="B891" s="107" t="s">
        <v>14</v>
      </c>
      <c r="C891" s="9" t="s">
        <v>115</v>
      </c>
      <c r="D891" s="9" t="s">
        <v>9</v>
      </c>
      <c r="E891" s="107" t="s">
        <v>10</v>
      </c>
      <c r="F891" s="107" t="s">
        <v>15</v>
      </c>
      <c r="G891" s="9" t="s">
        <v>16</v>
      </c>
      <c r="H891" s="9">
        <v>1.5</v>
      </c>
      <c r="I891" s="9">
        <v>1.5</v>
      </c>
      <c r="J891" s="110">
        <f>I891/H891</f>
        <v>1</v>
      </c>
      <c r="K891" s="110">
        <f>J891</f>
        <v>1</v>
      </c>
      <c r="L891" s="107"/>
      <c r="M891" s="107" t="s">
        <v>17</v>
      </c>
      <c r="N891" s="108" t="s">
        <v>34</v>
      </c>
    </row>
    <row r="892" spans="1:14" ht="15" customHeight="1" x14ac:dyDescent="0.25">
      <c r="A892" s="18"/>
      <c r="B892" s="122" t="s">
        <v>280</v>
      </c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</row>
    <row r="893" spans="1:14" ht="45" x14ac:dyDescent="0.25">
      <c r="A893" s="41"/>
      <c r="B893" s="107" t="s">
        <v>14</v>
      </c>
      <c r="C893" s="9" t="s">
        <v>115</v>
      </c>
      <c r="D893" s="9" t="s">
        <v>9</v>
      </c>
      <c r="E893" s="107" t="s">
        <v>10</v>
      </c>
      <c r="F893" s="107" t="s">
        <v>15</v>
      </c>
      <c r="G893" s="9" t="s">
        <v>16</v>
      </c>
      <c r="H893" s="9">
        <v>18</v>
      </c>
      <c r="I893" s="9">
        <v>17.25</v>
      </c>
      <c r="J893" s="110">
        <f>I893/H893</f>
        <v>0.95833333333333337</v>
      </c>
      <c r="K893" s="110">
        <f>J893</f>
        <v>0.95833333333333337</v>
      </c>
      <c r="L893" s="107"/>
      <c r="M893" s="107" t="s">
        <v>17</v>
      </c>
      <c r="N893" s="108" t="s">
        <v>53</v>
      </c>
    </row>
    <row r="894" spans="1:14" ht="15" customHeight="1" x14ac:dyDescent="0.25">
      <c r="A894" s="41"/>
      <c r="B894" s="122" t="s">
        <v>41</v>
      </c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</row>
    <row r="895" spans="1:14" ht="45" x14ac:dyDescent="0.25">
      <c r="A895" s="41"/>
      <c r="B895" s="107" t="s">
        <v>14</v>
      </c>
      <c r="C895" s="9" t="s">
        <v>115</v>
      </c>
      <c r="D895" s="9" t="s">
        <v>9</v>
      </c>
      <c r="E895" s="107" t="s">
        <v>10</v>
      </c>
      <c r="F895" s="107" t="s">
        <v>15</v>
      </c>
      <c r="G895" s="9" t="s">
        <v>16</v>
      </c>
      <c r="H895" s="9">
        <v>0.5</v>
      </c>
      <c r="I895" s="9">
        <v>0.5</v>
      </c>
      <c r="J895" s="110">
        <f>I895/H895</f>
        <v>1</v>
      </c>
      <c r="K895" s="110">
        <f>J895</f>
        <v>1</v>
      </c>
      <c r="L895" s="107"/>
      <c r="M895" s="107" t="s">
        <v>17</v>
      </c>
      <c r="N895" s="108" t="s">
        <v>34</v>
      </c>
    </row>
    <row r="896" spans="1:14" x14ac:dyDescent="0.25">
      <c r="A896" s="18"/>
      <c r="B896" s="7" t="s">
        <v>202</v>
      </c>
      <c r="C896" s="7"/>
      <c r="D896" s="7"/>
      <c r="E896" s="7"/>
      <c r="F896" s="7"/>
      <c r="G896" s="7"/>
      <c r="H896" s="7"/>
      <c r="I896" s="7"/>
      <c r="J896" s="7"/>
      <c r="K896" s="105"/>
      <c r="L896" s="105"/>
      <c r="M896" s="105"/>
      <c r="N896" s="71"/>
    </row>
    <row r="897" spans="1:14" ht="15.75" customHeight="1" x14ac:dyDescent="0.25">
      <c r="A897" s="18"/>
      <c r="B897" s="139" t="s">
        <v>13</v>
      </c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</row>
    <row r="898" spans="1:14" ht="53.25" customHeight="1" x14ac:dyDescent="0.25">
      <c r="A898" s="18"/>
      <c r="B898" s="107" t="s">
        <v>19</v>
      </c>
      <c r="C898" s="107" t="s">
        <v>116</v>
      </c>
      <c r="D898" s="107" t="s">
        <v>9</v>
      </c>
      <c r="E898" s="107" t="s">
        <v>10</v>
      </c>
      <c r="F898" s="107" t="s">
        <v>15</v>
      </c>
      <c r="G898" s="107" t="s">
        <v>16</v>
      </c>
      <c r="H898" s="107">
        <v>137</v>
      </c>
      <c r="I898" s="107">
        <v>142.5</v>
      </c>
      <c r="J898" s="110">
        <f>I898/H898</f>
        <v>1.0401459854014599</v>
      </c>
      <c r="K898" s="110">
        <f>J898</f>
        <v>1.0401459854014599</v>
      </c>
      <c r="L898" s="107"/>
      <c r="M898" s="107" t="s">
        <v>17</v>
      </c>
      <c r="N898" s="108" t="s">
        <v>34</v>
      </c>
    </row>
    <row r="899" spans="1:14" ht="15.75" customHeight="1" x14ac:dyDescent="0.25">
      <c r="A899" s="18"/>
      <c r="B899" s="122" t="s">
        <v>39</v>
      </c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</row>
    <row r="900" spans="1:14" ht="49.5" customHeight="1" x14ac:dyDescent="0.25">
      <c r="A900" s="18"/>
      <c r="B900" s="107" t="s">
        <v>19</v>
      </c>
      <c r="C900" s="107" t="s">
        <v>116</v>
      </c>
      <c r="D900" s="107" t="s">
        <v>9</v>
      </c>
      <c r="E900" s="107" t="s">
        <v>10</v>
      </c>
      <c r="F900" s="107" t="s">
        <v>15</v>
      </c>
      <c r="G900" s="107" t="s">
        <v>16</v>
      </c>
      <c r="H900" s="107">
        <v>46</v>
      </c>
      <c r="I900" s="107">
        <v>48.25</v>
      </c>
      <c r="J900" s="110">
        <f>I900/H900</f>
        <v>1.048913043478261</v>
      </c>
      <c r="K900" s="110">
        <f>J900</f>
        <v>1.048913043478261</v>
      </c>
      <c r="L900" s="107"/>
      <c r="M900" s="107" t="s">
        <v>17</v>
      </c>
      <c r="N900" s="108" t="s">
        <v>34</v>
      </c>
    </row>
    <row r="901" spans="1:14" ht="15" customHeight="1" x14ac:dyDescent="0.25">
      <c r="A901" s="18"/>
      <c r="B901" s="122" t="s">
        <v>35</v>
      </c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</row>
    <row r="902" spans="1:14" ht="51.75" customHeight="1" x14ac:dyDescent="0.25">
      <c r="A902" s="18"/>
      <c r="B902" s="107" t="s">
        <v>19</v>
      </c>
      <c r="C902" s="107" t="s">
        <v>116</v>
      </c>
      <c r="D902" s="107" t="s">
        <v>9</v>
      </c>
      <c r="E902" s="107" t="s">
        <v>10</v>
      </c>
      <c r="F902" s="107" t="s">
        <v>15</v>
      </c>
      <c r="G902" s="107" t="s">
        <v>16</v>
      </c>
      <c r="H902" s="107">
        <v>2</v>
      </c>
      <c r="I902" s="107">
        <v>2</v>
      </c>
      <c r="J902" s="110">
        <f>I902/H902</f>
        <v>1</v>
      </c>
      <c r="K902" s="110">
        <f>J902</f>
        <v>1</v>
      </c>
      <c r="L902" s="107"/>
      <c r="M902" s="107" t="s">
        <v>17</v>
      </c>
      <c r="N902" s="108" t="s">
        <v>34</v>
      </c>
    </row>
    <row r="903" spans="1:14" ht="14.25" customHeight="1" x14ac:dyDescent="0.25">
      <c r="A903" s="62"/>
      <c r="B903" s="122" t="s">
        <v>310</v>
      </c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</row>
    <row r="904" spans="1:14" ht="51.75" customHeight="1" x14ac:dyDescent="0.25">
      <c r="A904" s="62"/>
      <c r="B904" s="107" t="s">
        <v>19</v>
      </c>
      <c r="C904" s="107" t="s">
        <v>116</v>
      </c>
      <c r="D904" s="107" t="s">
        <v>9</v>
      </c>
      <c r="E904" s="107" t="s">
        <v>10</v>
      </c>
      <c r="F904" s="107" t="s">
        <v>15</v>
      </c>
      <c r="G904" s="107" t="s">
        <v>16</v>
      </c>
      <c r="H904" s="107">
        <v>0.5</v>
      </c>
      <c r="I904" s="107">
        <v>0.5</v>
      </c>
      <c r="J904" s="110">
        <f>I904/H904</f>
        <v>1</v>
      </c>
      <c r="K904" s="110">
        <f>J904</f>
        <v>1</v>
      </c>
      <c r="L904" s="107"/>
      <c r="M904" s="107" t="s">
        <v>17</v>
      </c>
      <c r="N904" s="108" t="s">
        <v>34</v>
      </c>
    </row>
    <row r="905" spans="1:14" ht="15" customHeight="1" x14ac:dyDescent="0.25">
      <c r="A905" s="18"/>
      <c r="B905" s="122" t="s">
        <v>41</v>
      </c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</row>
    <row r="906" spans="1:14" ht="71.25" customHeight="1" x14ac:dyDescent="0.25">
      <c r="A906" s="121"/>
      <c r="B906" s="107" t="s">
        <v>19</v>
      </c>
      <c r="C906" s="107" t="s">
        <v>116</v>
      </c>
      <c r="D906" s="107" t="s">
        <v>9</v>
      </c>
      <c r="E906" s="107" t="s">
        <v>10</v>
      </c>
      <c r="F906" s="107" t="s">
        <v>15</v>
      </c>
      <c r="G906" s="107" t="s">
        <v>16</v>
      </c>
      <c r="H906" s="107">
        <v>4</v>
      </c>
      <c r="I906" s="107">
        <v>4</v>
      </c>
      <c r="J906" s="110">
        <f>I906/H906</f>
        <v>1</v>
      </c>
      <c r="K906" s="110">
        <f>J906</f>
        <v>1</v>
      </c>
      <c r="L906" s="107"/>
      <c r="M906" s="107" t="s">
        <v>17</v>
      </c>
      <c r="N906" s="108" t="s">
        <v>34</v>
      </c>
    </row>
    <row r="907" spans="1:14" ht="18.75" customHeight="1" x14ac:dyDescent="0.25">
      <c r="A907" s="121"/>
      <c r="B907" s="122" t="s">
        <v>40</v>
      </c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</row>
    <row r="908" spans="1:14" ht="48.75" customHeight="1" x14ac:dyDescent="0.25">
      <c r="A908" s="121"/>
      <c r="B908" s="107" t="s">
        <v>19</v>
      </c>
      <c r="C908" s="107" t="s">
        <v>116</v>
      </c>
      <c r="D908" s="107" t="s">
        <v>9</v>
      </c>
      <c r="E908" s="107" t="s">
        <v>10</v>
      </c>
      <c r="F908" s="107" t="s">
        <v>15</v>
      </c>
      <c r="G908" s="107" t="s">
        <v>16</v>
      </c>
      <c r="H908" s="107">
        <v>1</v>
      </c>
      <c r="I908" s="107">
        <v>1</v>
      </c>
      <c r="J908" s="110">
        <f>I908/H908</f>
        <v>1</v>
      </c>
      <c r="K908" s="110">
        <f>J908</f>
        <v>1</v>
      </c>
      <c r="L908" s="107"/>
      <c r="M908" s="107" t="s">
        <v>17</v>
      </c>
      <c r="N908" s="108" t="s">
        <v>34</v>
      </c>
    </row>
    <row r="909" spans="1:14" ht="21.75" customHeight="1" x14ac:dyDescent="0.25">
      <c r="A909" s="121"/>
      <c r="B909" s="122" t="s">
        <v>26</v>
      </c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</row>
    <row r="910" spans="1:14" ht="48.75" customHeight="1" x14ac:dyDescent="0.25">
      <c r="A910" s="121"/>
      <c r="B910" s="107" t="s">
        <v>19</v>
      </c>
      <c r="C910" s="107" t="s">
        <v>116</v>
      </c>
      <c r="D910" s="107" t="s">
        <v>9</v>
      </c>
      <c r="E910" s="107" t="s">
        <v>10</v>
      </c>
      <c r="F910" s="107" t="s">
        <v>15</v>
      </c>
      <c r="G910" s="107" t="s">
        <v>16</v>
      </c>
      <c r="H910" s="107">
        <v>1</v>
      </c>
      <c r="I910" s="107">
        <v>1</v>
      </c>
      <c r="J910" s="110">
        <f>I910/H910</f>
        <v>1</v>
      </c>
      <c r="K910" s="110">
        <f>J910</f>
        <v>1</v>
      </c>
      <c r="L910" s="107"/>
      <c r="M910" s="107" t="s">
        <v>17</v>
      </c>
      <c r="N910" s="108" t="s">
        <v>34</v>
      </c>
    </row>
    <row r="911" spans="1:14" x14ac:dyDescent="0.25">
      <c r="A911" s="121"/>
      <c r="B911" s="172" t="s">
        <v>220</v>
      </c>
      <c r="C911" s="172"/>
      <c r="D911" s="172"/>
      <c r="E911" s="172"/>
      <c r="F911" s="172"/>
      <c r="G911" s="172"/>
      <c r="H911" s="172"/>
      <c r="I911" s="172"/>
      <c r="J911" s="172"/>
      <c r="K911" s="172"/>
      <c r="L911" s="172"/>
      <c r="M911" s="172"/>
      <c r="N911" s="172"/>
    </row>
    <row r="912" spans="1:14" x14ac:dyDescent="0.25">
      <c r="A912" s="89"/>
      <c r="B912" s="172" t="s">
        <v>353</v>
      </c>
      <c r="C912" s="172"/>
      <c r="D912" s="172"/>
      <c r="E912" s="172"/>
      <c r="F912" s="172"/>
      <c r="G912" s="172"/>
      <c r="H912" s="172"/>
      <c r="I912" s="172"/>
      <c r="J912" s="172"/>
      <c r="K912" s="172"/>
      <c r="L912" s="172"/>
      <c r="M912" s="172"/>
      <c r="N912" s="172"/>
    </row>
    <row r="913" spans="1:14" ht="36.75" customHeight="1" x14ac:dyDescent="0.25">
      <c r="A913" s="18"/>
      <c r="B913" s="117" t="s">
        <v>57</v>
      </c>
      <c r="C913" s="117" t="s">
        <v>118</v>
      </c>
      <c r="D913" s="117" t="s">
        <v>9</v>
      </c>
      <c r="E913" s="107" t="s">
        <v>10</v>
      </c>
      <c r="F913" s="107" t="s">
        <v>22</v>
      </c>
      <c r="G913" s="107" t="s">
        <v>249</v>
      </c>
      <c r="H913" s="107">
        <v>6460</v>
      </c>
      <c r="I913" s="107">
        <v>6460</v>
      </c>
      <c r="J913" s="110">
        <f>I913/H913</f>
        <v>1</v>
      </c>
      <c r="K913" s="118">
        <f>(J913+J914)/2</f>
        <v>1</v>
      </c>
      <c r="L913" s="107"/>
      <c r="M913" s="107" t="s">
        <v>24</v>
      </c>
      <c r="N913" s="119" t="s">
        <v>34</v>
      </c>
    </row>
    <row r="914" spans="1:14" ht="28.5" customHeight="1" x14ac:dyDescent="0.25">
      <c r="A914" s="121"/>
      <c r="B914" s="117"/>
      <c r="C914" s="117"/>
      <c r="D914" s="117"/>
      <c r="E914" s="107" t="s">
        <v>10</v>
      </c>
      <c r="F914" s="107" t="s">
        <v>15</v>
      </c>
      <c r="G914" s="9" t="s">
        <v>16</v>
      </c>
      <c r="H914" s="9">
        <v>147</v>
      </c>
      <c r="I914" s="9">
        <v>147</v>
      </c>
      <c r="J914" s="110">
        <f>I914/H914</f>
        <v>1</v>
      </c>
      <c r="K914" s="118"/>
      <c r="L914" s="105"/>
      <c r="M914" s="107" t="s">
        <v>17</v>
      </c>
      <c r="N914" s="119"/>
    </row>
    <row r="915" spans="1:14" x14ac:dyDescent="0.25">
      <c r="A915" s="121"/>
      <c r="B915" s="122" t="s">
        <v>376</v>
      </c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</row>
    <row r="916" spans="1:14" ht="48" customHeight="1" x14ac:dyDescent="0.25">
      <c r="A916" s="121"/>
      <c r="B916" s="117" t="s">
        <v>57</v>
      </c>
      <c r="C916" s="117" t="s">
        <v>118</v>
      </c>
      <c r="D916" s="117" t="s">
        <v>9</v>
      </c>
      <c r="E916" s="107" t="s">
        <v>10</v>
      </c>
      <c r="F916" s="107" t="s">
        <v>22</v>
      </c>
      <c r="G916" s="107" t="s">
        <v>249</v>
      </c>
      <c r="H916" s="9">
        <v>1836</v>
      </c>
      <c r="I916" s="9">
        <v>1836</v>
      </c>
      <c r="J916" s="110">
        <f>I916/H916</f>
        <v>1</v>
      </c>
      <c r="K916" s="118">
        <f>(J916+J917)/2</f>
        <v>1</v>
      </c>
      <c r="L916" s="105"/>
      <c r="M916" s="107" t="s">
        <v>24</v>
      </c>
      <c r="N916" s="119" t="s">
        <v>34</v>
      </c>
    </row>
    <row r="917" spans="1:14" ht="28.5" customHeight="1" x14ac:dyDescent="0.25">
      <c r="A917" s="88"/>
      <c r="B917" s="117"/>
      <c r="C917" s="117"/>
      <c r="D917" s="117"/>
      <c r="E917" s="107" t="s">
        <v>10</v>
      </c>
      <c r="F917" s="107" t="s">
        <v>15</v>
      </c>
      <c r="G917" s="9" t="s">
        <v>16</v>
      </c>
      <c r="H917" s="9">
        <v>27</v>
      </c>
      <c r="I917" s="9">
        <v>27</v>
      </c>
      <c r="J917" s="110">
        <f>I917/H917</f>
        <v>1</v>
      </c>
      <c r="K917" s="118"/>
      <c r="L917" s="105"/>
      <c r="M917" s="107" t="s">
        <v>17</v>
      </c>
      <c r="N917" s="119"/>
    </row>
    <row r="918" spans="1:14" ht="22.5" customHeight="1" x14ac:dyDescent="0.25">
      <c r="A918" s="88"/>
      <c r="B918" s="122" t="s">
        <v>355</v>
      </c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</row>
    <row r="919" spans="1:14" ht="42" customHeight="1" x14ac:dyDescent="0.25">
      <c r="A919" s="88"/>
      <c r="B919" s="117" t="s">
        <v>57</v>
      </c>
      <c r="C919" s="117" t="s">
        <v>118</v>
      </c>
      <c r="D919" s="117" t="s">
        <v>9</v>
      </c>
      <c r="E919" s="107" t="s">
        <v>10</v>
      </c>
      <c r="F919" s="107" t="s">
        <v>22</v>
      </c>
      <c r="G919" s="107" t="s">
        <v>249</v>
      </c>
      <c r="H919" s="9">
        <v>11043</v>
      </c>
      <c r="I919" s="9">
        <v>11043</v>
      </c>
      <c r="J919" s="110">
        <f>I919/H919</f>
        <v>1</v>
      </c>
      <c r="K919" s="118">
        <f>(J919+J920)/2</f>
        <v>1</v>
      </c>
      <c r="L919" s="105"/>
      <c r="M919" s="107" t="s">
        <v>24</v>
      </c>
      <c r="N919" s="119" t="s">
        <v>34</v>
      </c>
    </row>
    <row r="920" spans="1:14" ht="28.5" customHeight="1" x14ac:dyDescent="0.25">
      <c r="A920" s="88"/>
      <c r="B920" s="117"/>
      <c r="C920" s="117"/>
      <c r="D920" s="117"/>
      <c r="E920" s="107" t="s">
        <v>10</v>
      </c>
      <c r="F920" s="107" t="s">
        <v>15</v>
      </c>
      <c r="G920" s="9" t="s">
        <v>16</v>
      </c>
      <c r="H920" s="9">
        <v>92</v>
      </c>
      <c r="I920" s="9">
        <v>92</v>
      </c>
      <c r="J920" s="110">
        <f>I920/H920</f>
        <v>1</v>
      </c>
      <c r="K920" s="118"/>
      <c r="L920" s="105"/>
      <c r="M920" s="107" t="s">
        <v>17</v>
      </c>
      <c r="N920" s="119"/>
    </row>
    <row r="921" spans="1:14" ht="18" customHeight="1" x14ac:dyDescent="0.25">
      <c r="A921" s="88"/>
      <c r="B921" s="122" t="s">
        <v>358</v>
      </c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</row>
    <row r="922" spans="1:14" ht="42" customHeight="1" x14ac:dyDescent="0.25">
      <c r="A922" s="88"/>
      <c r="B922" s="117" t="s">
        <v>57</v>
      </c>
      <c r="C922" s="117" t="s">
        <v>118</v>
      </c>
      <c r="D922" s="117" t="s">
        <v>9</v>
      </c>
      <c r="E922" s="107" t="s">
        <v>10</v>
      </c>
      <c r="F922" s="107" t="s">
        <v>22</v>
      </c>
      <c r="G922" s="107" t="s">
        <v>249</v>
      </c>
      <c r="H922" s="9">
        <v>3162</v>
      </c>
      <c r="I922" s="9">
        <v>3162</v>
      </c>
      <c r="J922" s="110">
        <f>I922/H922</f>
        <v>1</v>
      </c>
      <c r="K922" s="118">
        <f>(J922+J923)/2</f>
        <v>1</v>
      </c>
      <c r="L922" s="105"/>
      <c r="M922" s="107" t="s">
        <v>24</v>
      </c>
      <c r="N922" s="119" t="s">
        <v>34</v>
      </c>
    </row>
    <row r="923" spans="1:14" ht="28.5" customHeight="1" x14ac:dyDescent="0.25">
      <c r="A923" s="88"/>
      <c r="B923" s="117"/>
      <c r="C923" s="117"/>
      <c r="D923" s="117"/>
      <c r="E923" s="107" t="s">
        <v>10</v>
      </c>
      <c r="F923" s="107" t="s">
        <v>15</v>
      </c>
      <c r="G923" s="9" t="s">
        <v>16</v>
      </c>
      <c r="H923" s="9">
        <v>51</v>
      </c>
      <c r="I923" s="9">
        <v>51</v>
      </c>
      <c r="J923" s="110">
        <f>I923/H923</f>
        <v>1</v>
      </c>
      <c r="K923" s="118"/>
      <c r="L923" s="105"/>
      <c r="M923" s="107" t="s">
        <v>17</v>
      </c>
      <c r="N923" s="119"/>
    </row>
    <row r="924" spans="1:14" x14ac:dyDescent="0.25">
      <c r="A924" s="88"/>
      <c r="B924" s="122" t="s">
        <v>356</v>
      </c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</row>
    <row r="925" spans="1:14" ht="48" customHeight="1" x14ac:dyDescent="0.25">
      <c r="A925" s="88"/>
      <c r="B925" s="117" t="s">
        <v>57</v>
      </c>
      <c r="C925" s="117" t="s">
        <v>118</v>
      </c>
      <c r="D925" s="117" t="s">
        <v>9</v>
      </c>
      <c r="E925" s="107" t="s">
        <v>10</v>
      </c>
      <c r="F925" s="107" t="s">
        <v>22</v>
      </c>
      <c r="G925" s="107" t="s">
        <v>249</v>
      </c>
      <c r="H925" s="9">
        <v>952</v>
      </c>
      <c r="I925" s="9">
        <v>952</v>
      </c>
      <c r="J925" s="110">
        <f>I925/H925</f>
        <v>1</v>
      </c>
      <c r="K925" s="118">
        <f>(J925+J926)/2</f>
        <v>1</v>
      </c>
      <c r="L925" s="105"/>
      <c r="M925" s="107" t="s">
        <v>24</v>
      </c>
      <c r="N925" s="119" t="s">
        <v>34</v>
      </c>
    </row>
    <row r="926" spans="1:14" ht="28.5" customHeight="1" x14ac:dyDescent="0.25">
      <c r="A926" s="88"/>
      <c r="B926" s="117"/>
      <c r="C926" s="117"/>
      <c r="D926" s="117"/>
      <c r="E926" s="107" t="s">
        <v>10</v>
      </c>
      <c r="F926" s="107" t="s">
        <v>15</v>
      </c>
      <c r="G926" s="9" t="s">
        <v>16</v>
      </c>
      <c r="H926" s="9">
        <v>14</v>
      </c>
      <c r="I926" s="9">
        <v>14</v>
      </c>
      <c r="J926" s="110">
        <f>I926/H926</f>
        <v>1</v>
      </c>
      <c r="K926" s="118"/>
      <c r="L926" s="105"/>
      <c r="M926" s="107" t="s">
        <v>17</v>
      </c>
      <c r="N926" s="119"/>
    </row>
    <row r="927" spans="1:14" ht="15" customHeight="1" x14ac:dyDescent="0.25">
      <c r="A927" s="123" t="s">
        <v>230</v>
      </c>
      <c r="B927" s="139" t="s">
        <v>197</v>
      </c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39"/>
      <c r="N927" s="139"/>
    </row>
    <row r="928" spans="1:14" x14ac:dyDescent="0.25">
      <c r="A928" s="124"/>
      <c r="B928" s="172" t="s">
        <v>68</v>
      </c>
      <c r="C928" s="172"/>
      <c r="D928" s="172"/>
      <c r="E928" s="172"/>
      <c r="F928" s="172"/>
      <c r="G928" s="172"/>
      <c r="H928" s="172"/>
      <c r="I928" s="172"/>
      <c r="J928" s="172"/>
      <c r="K928" s="172"/>
      <c r="L928" s="172"/>
      <c r="M928" s="172"/>
      <c r="N928" s="172"/>
    </row>
    <row r="929" spans="1:14" ht="13.5" customHeight="1" x14ac:dyDescent="0.25">
      <c r="A929" s="124"/>
      <c r="B929" s="7" t="s">
        <v>13</v>
      </c>
      <c r="C929" s="105"/>
      <c r="D929" s="105"/>
      <c r="E929" s="105"/>
      <c r="F929" s="105"/>
      <c r="G929" s="105"/>
      <c r="H929" s="105"/>
      <c r="I929" s="105"/>
      <c r="J929" s="105"/>
      <c r="K929" s="71"/>
      <c r="L929" s="71"/>
      <c r="M929" s="71"/>
      <c r="N929" s="105"/>
    </row>
    <row r="930" spans="1:14" ht="51.75" customHeight="1" x14ac:dyDescent="0.25">
      <c r="A930" s="124"/>
      <c r="B930" s="107" t="s">
        <v>14</v>
      </c>
      <c r="C930" s="9" t="s">
        <v>115</v>
      </c>
      <c r="D930" s="9" t="s">
        <v>9</v>
      </c>
      <c r="E930" s="107" t="s">
        <v>10</v>
      </c>
      <c r="F930" s="107" t="s">
        <v>15</v>
      </c>
      <c r="G930" s="9" t="s">
        <v>16</v>
      </c>
      <c r="H930" s="9">
        <v>364</v>
      </c>
      <c r="I930" s="9">
        <v>365</v>
      </c>
      <c r="J930" s="110">
        <f>I930/H930</f>
        <v>1.0027472527472527</v>
      </c>
      <c r="K930" s="110">
        <f>J930</f>
        <v>1.0027472527472527</v>
      </c>
      <c r="L930" s="107"/>
      <c r="M930" s="107" t="s">
        <v>18</v>
      </c>
      <c r="N930" s="108" t="s">
        <v>34</v>
      </c>
    </row>
    <row r="931" spans="1:14" ht="15" customHeight="1" x14ac:dyDescent="0.25">
      <c r="A931" s="18"/>
      <c r="B931" s="139" t="s">
        <v>35</v>
      </c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39"/>
      <c r="N931" s="139"/>
    </row>
    <row r="932" spans="1:14" ht="49.5" customHeight="1" x14ac:dyDescent="0.25">
      <c r="A932" s="18"/>
      <c r="B932" s="107" t="s">
        <v>14</v>
      </c>
      <c r="C932" s="9" t="s">
        <v>115</v>
      </c>
      <c r="D932" s="9" t="s">
        <v>9</v>
      </c>
      <c r="E932" s="107" t="s">
        <v>10</v>
      </c>
      <c r="F932" s="107" t="s">
        <v>15</v>
      </c>
      <c r="G932" s="9" t="s">
        <v>16</v>
      </c>
      <c r="H932" s="9">
        <v>5.25</v>
      </c>
      <c r="I932" s="9">
        <v>5.25</v>
      </c>
      <c r="J932" s="110">
        <f>I932/H932</f>
        <v>1</v>
      </c>
      <c r="K932" s="110">
        <f>J932</f>
        <v>1</v>
      </c>
      <c r="L932" s="107"/>
      <c r="M932" s="107" t="s">
        <v>18</v>
      </c>
      <c r="N932" s="107" t="s">
        <v>34</v>
      </c>
    </row>
    <row r="933" spans="1:14" ht="15" customHeight="1" x14ac:dyDescent="0.25">
      <c r="A933" s="18"/>
      <c r="B933" s="139" t="s">
        <v>39</v>
      </c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39"/>
      <c r="N933" s="139"/>
    </row>
    <row r="934" spans="1:14" ht="49.5" customHeight="1" x14ac:dyDescent="0.25">
      <c r="A934" s="18"/>
      <c r="B934" s="107" t="s">
        <v>231</v>
      </c>
      <c r="C934" s="9" t="s">
        <v>115</v>
      </c>
      <c r="D934" s="107" t="s">
        <v>9</v>
      </c>
      <c r="E934" s="107" t="s">
        <v>10</v>
      </c>
      <c r="F934" s="107" t="s">
        <v>15</v>
      </c>
      <c r="G934" s="9" t="s">
        <v>16</v>
      </c>
      <c r="H934" s="107">
        <v>19</v>
      </c>
      <c r="I934" s="107">
        <v>19</v>
      </c>
      <c r="J934" s="110">
        <f>I934/H934</f>
        <v>1</v>
      </c>
      <c r="K934" s="110">
        <f>J934</f>
        <v>1</v>
      </c>
      <c r="L934" s="107"/>
      <c r="M934" s="107" t="s">
        <v>18</v>
      </c>
      <c r="N934" s="108" t="s">
        <v>34</v>
      </c>
    </row>
    <row r="935" spans="1:14" ht="15" customHeight="1" x14ac:dyDescent="0.25">
      <c r="A935" s="18"/>
      <c r="B935" s="139" t="s">
        <v>198</v>
      </c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39"/>
      <c r="N935" s="139"/>
    </row>
    <row r="936" spans="1:14" ht="15" customHeight="1" x14ac:dyDescent="0.25">
      <c r="A936" s="18"/>
      <c r="B936" s="139" t="s">
        <v>13</v>
      </c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39"/>
      <c r="N936" s="139"/>
    </row>
    <row r="937" spans="1:14" ht="51.75" customHeight="1" x14ac:dyDescent="0.25">
      <c r="A937" s="18"/>
      <c r="B937" s="107" t="s">
        <v>19</v>
      </c>
      <c r="C937" s="9" t="s">
        <v>116</v>
      </c>
      <c r="D937" s="9" t="s">
        <v>9</v>
      </c>
      <c r="E937" s="107" t="s">
        <v>10</v>
      </c>
      <c r="F937" s="107" t="s">
        <v>15</v>
      </c>
      <c r="G937" s="9" t="s">
        <v>16</v>
      </c>
      <c r="H937" s="9">
        <v>381</v>
      </c>
      <c r="I937" s="9">
        <v>362</v>
      </c>
      <c r="J937" s="110">
        <f>I937/H937</f>
        <v>0.95013123359580054</v>
      </c>
      <c r="K937" s="110">
        <f>J937</f>
        <v>0.95013123359580054</v>
      </c>
      <c r="L937" s="107"/>
      <c r="M937" s="107" t="s">
        <v>18</v>
      </c>
      <c r="N937" s="108" t="s">
        <v>53</v>
      </c>
    </row>
    <row r="938" spans="1:14" ht="15" customHeight="1" x14ac:dyDescent="0.25">
      <c r="A938" s="18"/>
      <c r="B938" s="122" t="s">
        <v>25</v>
      </c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</row>
    <row r="939" spans="1:14" ht="51" customHeight="1" x14ac:dyDescent="0.25">
      <c r="A939" s="75"/>
      <c r="B939" s="107" t="s">
        <v>19</v>
      </c>
      <c r="C939" s="107" t="s">
        <v>116</v>
      </c>
      <c r="D939" s="107" t="s">
        <v>9</v>
      </c>
      <c r="E939" s="107" t="s">
        <v>10</v>
      </c>
      <c r="F939" s="107" t="s">
        <v>15</v>
      </c>
      <c r="G939" s="9" t="s">
        <v>16</v>
      </c>
      <c r="H939" s="107">
        <v>0.5</v>
      </c>
      <c r="I939" s="107">
        <v>0.5</v>
      </c>
      <c r="J939" s="110">
        <f>I939/H939</f>
        <v>1</v>
      </c>
      <c r="K939" s="110">
        <f>J939</f>
        <v>1</v>
      </c>
      <c r="L939" s="107"/>
      <c r="M939" s="107" t="s">
        <v>18</v>
      </c>
      <c r="N939" s="108" t="s">
        <v>34</v>
      </c>
    </row>
    <row r="940" spans="1:14" ht="15" customHeight="1" x14ac:dyDescent="0.25">
      <c r="A940" s="75"/>
      <c r="B940" s="122" t="s">
        <v>39</v>
      </c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</row>
    <row r="941" spans="1:14" ht="53.25" customHeight="1" x14ac:dyDescent="0.25">
      <c r="A941" s="18"/>
      <c r="B941" s="107" t="s">
        <v>19</v>
      </c>
      <c r="C941" s="107" t="s">
        <v>116</v>
      </c>
      <c r="D941" s="107" t="s">
        <v>9</v>
      </c>
      <c r="E941" s="107" t="s">
        <v>10</v>
      </c>
      <c r="F941" s="107" t="s">
        <v>15</v>
      </c>
      <c r="G941" s="9" t="s">
        <v>16</v>
      </c>
      <c r="H941" s="107">
        <v>7.5</v>
      </c>
      <c r="I941" s="107">
        <v>7.5</v>
      </c>
      <c r="J941" s="110">
        <f>I941/H941</f>
        <v>1</v>
      </c>
      <c r="K941" s="110">
        <f>J941</f>
        <v>1</v>
      </c>
      <c r="L941" s="107"/>
      <c r="M941" s="107" t="s">
        <v>18</v>
      </c>
      <c r="N941" s="108" t="s">
        <v>34</v>
      </c>
    </row>
    <row r="942" spans="1:14" ht="14.25" customHeight="1" x14ac:dyDescent="0.25">
      <c r="A942" s="18"/>
      <c r="B942" s="122" t="s">
        <v>35</v>
      </c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</row>
    <row r="943" spans="1:14" ht="51" customHeight="1" x14ac:dyDescent="0.25">
      <c r="A943" s="18"/>
      <c r="B943" s="107" t="s">
        <v>19</v>
      </c>
      <c r="C943" s="107" t="s">
        <v>116</v>
      </c>
      <c r="D943" s="107" t="s">
        <v>9</v>
      </c>
      <c r="E943" s="107" t="s">
        <v>10</v>
      </c>
      <c r="F943" s="107" t="s">
        <v>15</v>
      </c>
      <c r="G943" s="9" t="s">
        <v>16</v>
      </c>
      <c r="H943" s="107">
        <v>2.5</v>
      </c>
      <c r="I943" s="107">
        <v>2.5</v>
      </c>
      <c r="J943" s="110">
        <f>I943/H943</f>
        <v>1</v>
      </c>
      <c r="K943" s="110">
        <f>J943</f>
        <v>1</v>
      </c>
      <c r="L943" s="107"/>
      <c r="M943" s="107" t="s">
        <v>18</v>
      </c>
      <c r="N943" s="108" t="s">
        <v>34</v>
      </c>
    </row>
    <row r="944" spans="1:14" ht="29.25" customHeight="1" x14ac:dyDescent="0.25">
      <c r="A944" s="18"/>
      <c r="B944" s="122" t="s">
        <v>69</v>
      </c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</row>
    <row r="945" spans="1:14" ht="48.75" customHeight="1" x14ac:dyDescent="0.25">
      <c r="A945" s="18"/>
      <c r="B945" s="107" t="s">
        <v>19</v>
      </c>
      <c r="C945" s="107" t="s">
        <v>116</v>
      </c>
      <c r="D945" s="107" t="s">
        <v>9</v>
      </c>
      <c r="E945" s="107" t="s">
        <v>10</v>
      </c>
      <c r="F945" s="107" t="s">
        <v>15</v>
      </c>
      <c r="G945" s="9" t="s">
        <v>16</v>
      </c>
      <c r="H945" s="107">
        <v>25.5</v>
      </c>
      <c r="I945" s="107">
        <v>25.5</v>
      </c>
      <c r="J945" s="110">
        <f>I945/H945</f>
        <v>1</v>
      </c>
      <c r="K945" s="110">
        <f>J945</f>
        <v>1</v>
      </c>
      <c r="L945" s="107"/>
      <c r="M945" s="107" t="s">
        <v>18</v>
      </c>
      <c r="N945" s="108" t="s">
        <v>34</v>
      </c>
    </row>
    <row r="946" spans="1:14" ht="15" customHeight="1" x14ac:dyDescent="0.25">
      <c r="A946" s="18"/>
      <c r="B946" s="139" t="s">
        <v>228</v>
      </c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39"/>
      <c r="N946" s="139"/>
    </row>
    <row r="947" spans="1:14" ht="13.5" customHeight="1" x14ac:dyDescent="0.25">
      <c r="A947" s="18"/>
      <c r="B947" s="139" t="s">
        <v>79</v>
      </c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  <c r="N947" s="139"/>
    </row>
    <row r="948" spans="1:14" ht="49.5" customHeight="1" x14ac:dyDescent="0.25">
      <c r="A948" s="18"/>
      <c r="B948" s="107" t="s">
        <v>42</v>
      </c>
      <c r="C948" s="9" t="s">
        <v>117</v>
      </c>
      <c r="D948" s="9" t="s">
        <v>9</v>
      </c>
      <c r="E948" s="107" t="s">
        <v>10</v>
      </c>
      <c r="F948" s="107" t="s">
        <v>15</v>
      </c>
      <c r="G948" s="9" t="s">
        <v>16</v>
      </c>
      <c r="H948" s="107">
        <v>1.5</v>
      </c>
      <c r="I948" s="107">
        <v>1.5</v>
      </c>
      <c r="J948" s="110">
        <f>I948/H948</f>
        <v>1</v>
      </c>
      <c r="K948" s="110">
        <f>J948</f>
        <v>1</v>
      </c>
      <c r="L948" s="107"/>
      <c r="M948" s="107" t="s">
        <v>18</v>
      </c>
      <c r="N948" s="108" t="s">
        <v>34</v>
      </c>
    </row>
    <row r="949" spans="1:14" ht="24" customHeight="1" x14ac:dyDescent="0.25">
      <c r="A949" s="18"/>
      <c r="B949" s="139" t="s">
        <v>89</v>
      </c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39"/>
      <c r="N949" s="139"/>
    </row>
    <row r="950" spans="1:14" ht="96.75" customHeight="1" x14ac:dyDescent="0.25">
      <c r="A950" s="18"/>
      <c r="B950" s="107" t="s">
        <v>42</v>
      </c>
      <c r="C950" s="9" t="s">
        <v>117</v>
      </c>
      <c r="D950" s="9" t="s">
        <v>9</v>
      </c>
      <c r="E950" s="107" t="s">
        <v>10</v>
      </c>
      <c r="F950" s="107" t="s">
        <v>15</v>
      </c>
      <c r="G950" s="9" t="s">
        <v>16</v>
      </c>
      <c r="H950" s="107">
        <v>81</v>
      </c>
      <c r="I950" s="107">
        <v>80.5</v>
      </c>
      <c r="J950" s="110">
        <f>I950/H950</f>
        <v>0.99382716049382713</v>
      </c>
      <c r="K950" s="110">
        <f>J950</f>
        <v>0.99382716049382713</v>
      </c>
      <c r="L950" s="107"/>
      <c r="M950" s="107" t="s">
        <v>18</v>
      </c>
      <c r="N950" s="108" t="s">
        <v>53</v>
      </c>
    </row>
    <row r="951" spans="1:14" ht="15" customHeight="1" x14ac:dyDescent="0.25">
      <c r="A951" s="18"/>
      <c r="B951" s="139" t="s">
        <v>200</v>
      </c>
      <c r="C951" s="139"/>
      <c r="D951" s="139"/>
      <c r="E951" s="139"/>
      <c r="F951" s="139"/>
      <c r="G951" s="139"/>
      <c r="H951" s="139"/>
      <c r="I951" s="139"/>
      <c r="J951" s="139"/>
      <c r="K951" s="139"/>
      <c r="L951" s="139"/>
      <c r="M951" s="139"/>
      <c r="N951" s="139"/>
    </row>
    <row r="952" spans="1:14" x14ac:dyDescent="0.25">
      <c r="A952" s="18"/>
      <c r="B952" s="122" t="s">
        <v>353</v>
      </c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71"/>
    </row>
    <row r="953" spans="1:14" ht="33.75" x14ac:dyDescent="0.25">
      <c r="A953" s="18"/>
      <c r="B953" s="117" t="s">
        <v>57</v>
      </c>
      <c r="C953" s="9" t="s">
        <v>118</v>
      </c>
      <c r="D953" s="161" t="s">
        <v>9</v>
      </c>
      <c r="E953" s="107" t="s">
        <v>10</v>
      </c>
      <c r="F953" s="107" t="s">
        <v>22</v>
      </c>
      <c r="G953" s="107" t="s">
        <v>46</v>
      </c>
      <c r="H953" s="107">
        <v>13593</v>
      </c>
      <c r="I953" s="107">
        <v>13593</v>
      </c>
      <c r="J953" s="110">
        <f>I953/H953</f>
        <v>1</v>
      </c>
      <c r="K953" s="118">
        <f>(J953+J954)/2</f>
        <v>0.96590909090909083</v>
      </c>
      <c r="L953" s="107"/>
      <c r="M953" s="107" t="s">
        <v>24</v>
      </c>
      <c r="N953" s="119" t="s">
        <v>53</v>
      </c>
    </row>
    <row r="954" spans="1:14" ht="27.75" customHeight="1" x14ac:dyDescent="0.25">
      <c r="A954" s="18"/>
      <c r="B954" s="117"/>
      <c r="C954" s="9"/>
      <c r="D954" s="161"/>
      <c r="E954" s="107" t="s">
        <v>10</v>
      </c>
      <c r="F954" s="107" t="s">
        <v>15</v>
      </c>
      <c r="G954" s="9" t="s">
        <v>80</v>
      </c>
      <c r="H954" s="107">
        <v>132</v>
      </c>
      <c r="I954" s="107">
        <v>123</v>
      </c>
      <c r="J954" s="110">
        <f>I954/H954</f>
        <v>0.93181818181818177</v>
      </c>
      <c r="K954" s="118"/>
      <c r="L954" s="7"/>
      <c r="M954" s="107" t="s">
        <v>17</v>
      </c>
      <c r="N954" s="119"/>
    </row>
    <row r="955" spans="1:14" ht="17.25" customHeight="1" x14ac:dyDescent="0.25">
      <c r="A955" s="88"/>
      <c r="B955" s="122" t="s">
        <v>376</v>
      </c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</row>
    <row r="956" spans="1:14" ht="34.5" customHeight="1" x14ac:dyDescent="0.25">
      <c r="A956" s="88"/>
      <c r="B956" s="117" t="s">
        <v>57</v>
      </c>
      <c r="C956" s="9" t="s">
        <v>118</v>
      </c>
      <c r="D956" s="161" t="s">
        <v>9</v>
      </c>
      <c r="E956" s="107" t="s">
        <v>10</v>
      </c>
      <c r="F956" s="107" t="s">
        <v>22</v>
      </c>
      <c r="G956" s="107" t="s">
        <v>46</v>
      </c>
      <c r="H956" s="5">
        <v>5436</v>
      </c>
      <c r="I956" s="5">
        <v>5436</v>
      </c>
      <c r="J956" s="54">
        <f>I956/H956</f>
        <v>1</v>
      </c>
      <c r="K956" s="118">
        <f>(J956+J957)/2</f>
        <v>0.97297297297297303</v>
      </c>
      <c r="L956" s="5"/>
      <c r="M956" s="107" t="s">
        <v>24</v>
      </c>
      <c r="N956" s="119" t="s">
        <v>53</v>
      </c>
    </row>
    <row r="957" spans="1:14" ht="27.75" customHeight="1" x14ac:dyDescent="0.25">
      <c r="A957" s="88"/>
      <c r="B957" s="117"/>
      <c r="C957" s="9"/>
      <c r="D957" s="161"/>
      <c r="E957" s="107" t="s">
        <v>10</v>
      </c>
      <c r="F957" s="107" t="s">
        <v>15</v>
      </c>
      <c r="G957" s="9" t="s">
        <v>80</v>
      </c>
      <c r="H957" s="5">
        <v>74</v>
      </c>
      <c r="I957" s="5">
        <v>70</v>
      </c>
      <c r="J957" s="54">
        <f>I957/H957</f>
        <v>0.94594594594594594</v>
      </c>
      <c r="K957" s="118"/>
      <c r="L957" s="5"/>
      <c r="M957" s="107" t="s">
        <v>17</v>
      </c>
      <c r="N957" s="119"/>
    </row>
    <row r="958" spans="1:14" ht="21" customHeight="1" x14ac:dyDescent="0.25">
      <c r="A958" s="88"/>
      <c r="B958" s="122" t="s">
        <v>355</v>
      </c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</row>
    <row r="959" spans="1:14" ht="37.5" customHeight="1" x14ac:dyDescent="0.25">
      <c r="A959" s="88"/>
      <c r="B959" s="117" t="s">
        <v>57</v>
      </c>
      <c r="C959" s="9" t="s">
        <v>118</v>
      </c>
      <c r="D959" s="161" t="s">
        <v>9</v>
      </c>
      <c r="E959" s="107" t="s">
        <v>10</v>
      </c>
      <c r="F959" s="107" t="s">
        <v>22</v>
      </c>
      <c r="G959" s="107" t="s">
        <v>46</v>
      </c>
      <c r="H959" s="107">
        <v>27576</v>
      </c>
      <c r="I959" s="107">
        <v>27576</v>
      </c>
      <c r="J959" s="110">
        <f>I959/H959</f>
        <v>1</v>
      </c>
      <c r="K959" s="118">
        <f>(J959+J960)/2</f>
        <v>0.95645161290322589</v>
      </c>
      <c r="L959" s="7"/>
      <c r="M959" s="107" t="s">
        <v>24</v>
      </c>
      <c r="N959" s="119" t="s">
        <v>53</v>
      </c>
    </row>
    <row r="960" spans="1:14" ht="27.75" customHeight="1" x14ac:dyDescent="0.25">
      <c r="A960" s="88"/>
      <c r="B960" s="117"/>
      <c r="C960" s="9"/>
      <c r="D960" s="161"/>
      <c r="E960" s="107" t="s">
        <v>10</v>
      </c>
      <c r="F960" s="107" t="s">
        <v>15</v>
      </c>
      <c r="G960" s="9" t="s">
        <v>80</v>
      </c>
      <c r="H960" s="107">
        <v>310</v>
      </c>
      <c r="I960" s="107">
        <v>283</v>
      </c>
      <c r="J960" s="110">
        <f>I960/H960</f>
        <v>0.91290322580645167</v>
      </c>
      <c r="K960" s="118"/>
      <c r="L960" s="7"/>
      <c r="M960" s="107" t="s">
        <v>17</v>
      </c>
      <c r="N960" s="119"/>
    </row>
    <row r="961" spans="1:14" ht="21" customHeight="1" x14ac:dyDescent="0.25">
      <c r="A961" s="88"/>
      <c r="B961" s="122" t="s">
        <v>358</v>
      </c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</row>
    <row r="962" spans="1:14" ht="35.25" customHeight="1" x14ac:dyDescent="0.25">
      <c r="A962" s="88"/>
      <c r="B962" s="117" t="s">
        <v>57</v>
      </c>
      <c r="C962" s="9" t="s">
        <v>118</v>
      </c>
      <c r="D962" s="161" t="s">
        <v>9</v>
      </c>
      <c r="E962" s="107" t="s">
        <v>10</v>
      </c>
      <c r="F962" s="107" t="s">
        <v>22</v>
      </c>
      <c r="G962" s="107" t="s">
        <v>46</v>
      </c>
      <c r="H962" s="107">
        <v>4574</v>
      </c>
      <c r="I962" s="107">
        <v>4574</v>
      </c>
      <c r="J962" s="110">
        <f>I962/H962</f>
        <v>1</v>
      </c>
      <c r="K962" s="118">
        <f>(J962+J963)/2</f>
        <v>0.96794871794871795</v>
      </c>
      <c r="L962" s="7"/>
      <c r="M962" s="107" t="s">
        <v>24</v>
      </c>
      <c r="N962" s="119" t="s">
        <v>53</v>
      </c>
    </row>
    <row r="963" spans="1:14" ht="27.75" customHeight="1" x14ac:dyDescent="0.25">
      <c r="A963" s="88"/>
      <c r="B963" s="117"/>
      <c r="C963" s="9"/>
      <c r="D963" s="161"/>
      <c r="E963" s="107" t="s">
        <v>10</v>
      </c>
      <c r="F963" s="107" t="s">
        <v>15</v>
      </c>
      <c r="G963" s="9" t="s">
        <v>80</v>
      </c>
      <c r="H963" s="107">
        <v>78</v>
      </c>
      <c r="I963" s="107">
        <v>73</v>
      </c>
      <c r="J963" s="110">
        <f>I963/H963</f>
        <v>0.9358974358974359</v>
      </c>
      <c r="K963" s="118"/>
      <c r="L963" s="7"/>
      <c r="M963" s="107" t="s">
        <v>17</v>
      </c>
      <c r="N963" s="119"/>
    </row>
    <row r="964" spans="1:14" ht="20.25" customHeight="1" x14ac:dyDescent="0.25">
      <c r="A964" s="88"/>
      <c r="B964" s="122" t="s">
        <v>356</v>
      </c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</row>
    <row r="965" spans="1:14" ht="41.25" customHeight="1" x14ac:dyDescent="0.25">
      <c r="A965" s="88"/>
      <c r="B965" s="117" t="s">
        <v>57</v>
      </c>
      <c r="C965" s="9" t="s">
        <v>118</v>
      </c>
      <c r="D965" s="161" t="s">
        <v>9</v>
      </c>
      <c r="E965" s="107" t="s">
        <v>10</v>
      </c>
      <c r="F965" s="107" t="s">
        <v>22</v>
      </c>
      <c r="G965" s="107" t="s">
        <v>46</v>
      </c>
      <c r="H965" s="107">
        <v>1668</v>
      </c>
      <c r="I965" s="107">
        <v>1668</v>
      </c>
      <c r="J965" s="110">
        <f>I965/H965</f>
        <v>1</v>
      </c>
      <c r="K965" s="118">
        <f>(J965+J966)/2</f>
        <v>1.0227272727272727</v>
      </c>
      <c r="L965" s="7"/>
      <c r="M965" s="107" t="s">
        <v>24</v>
      </c>
      <c r="N965" s="119" t="s">
        <v>34</v>
      </c>
    </row>
    <row r="966" spans="1:14" ht="27.75" customHeight="1" x14ac:dyDescent="0.25">
      <c r="A966" s="88"/>
      <c r="B966" s="117"/>
      <c r="C966" s="9"/>
      <c r="D966" s="161"/>
      <c r="E966" s="107" t="s">
        <v>10</v>
      </c>
      <c r="F966" s="107" t="s">
        <v>15</v>
      </c>
      <c r="G966" s="9" t="s">
        <v>80</v>
      </c>
      <c r="H966" s="107">
        <v>11</v>
      </c>
      <c r="I966" s="107">
        <v>11.5</v>
      </c>
      <c r="J966" s="110">
        <f>I966/H966</f>
        <v>1.0454545454545454</v>
      </c>
      <c r="K966" s="118"/>
      <c r="L966" s="7"/>
      <c r="M966" s="107" t="s">
        <v>17</v>
      </c>
      <c r="N966" s="119"/>
    </row>
    <row r="967" spans="1:14" ht="15.75" customHeight="1" x14ac:dyDescent="0.25">
      <c r="A967" s="88"/>
      <c r="B967" s="122" t="s">
        <v>364</v>
      </c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</row>
    <row r="968" spans="1:14" ht="35.25" customHeight="1" x14ac:dyDescent="0.25">
      <c r="A968" s="88"/>
      <c r="B968" s="117" t="s">
        <v>57</v>
      </c>
      <c r="C968" s="9" t="s">
        <v>118</v>
      </c>
      <c r="D968" s="161" t="s">
        <v>9</v>
      </c>
      <c r="E968" s="107" t="s">
        <v>10</v>
      </c>
      <c r="F968" s="107" t="s">
        <v>22</v>
      </c>
      <c r="G968" s="107" t="s">
        <v>46</v>
      </c>
      <c r="H968" s="107">
        <v>1560</v>
      </c>
      <c r="I968" s="107">
        <v>1560</v>
      </c>
      <c r="J968" s="110">
        <f>I968/H968</f>
        <v>1</v>
      </c>
      <c r="K968" s="118">
        <f>(J968+J969)/2</f>
        <v>0.95</v>
      </c>
      <c r="L968" s="7"/>
      <c r="M968" s="107" t="s">
        <v>24</v>
      </c>
      <c r="N968" s="119" t="s">
        <v>53</v>
      </c>
    </row>
    <row r="969" spans="1:14" ht="27.75" customHeight="1" x14ac:dyDescent="0.25">
      <c r="A969" s="88"/>
      <c r="B969" s="117"/>
      <c r="C969" s="9"/>
      <c r="D969" s="161"/>
      <c r="E969" s="107" t="s">
        <v>10</v>
      </c>
      <c r="F969" s="107" t="s">
        <v>15</v>
      </c>
      <c r="G969" s="9" t="s">
        <v>80</v>
      </c>
      <c r="H969" s="107">
        <v>25</v>
      </c>
      <c r="I969" s="107">
        <v>22.5</v>
      </c>
      <c r="J969" s="110">
        <f>I969/H969</f>
        <v>0.9</v>
      </c>
      <c r="K969" s="118"/>
      <c r="L969" s="7"/>
      <c r="M969" s="107" t="s">
        <v>17</v>
      </c>
      <c r="N969" s="119"/>
    </row>
    <row r="970" spans="1:14" ht="15" customHeight="1" x14ac:dyDescent="0.25">
      <c r="A970" s="128" t="s">
        <v>232</v>
      </c>
      <c r="B970" s="139" t="s">
        <v>197</v>
      </c>
      <c r="C970" s="139"/>
      <c r="D970" s="139"/>
      <c r="E970" s="139"/>
      <c r="F970" s="139"/>
      <c r="G970" s="139"/>
      <c r="H970" s="139"/>
      <c r="I970" s="139"/>
      <c r="J970" s="139"/>
      <c r="K970" s="139"/>
      <c r="L970" s="139"/>
      <c r="M970" s="139"/>
      <c r="N970" s="139"/>
    </row>
    <row r="971" spans="1:14" ht="15" customHeight="1" x14ac:dyDescent="0.25">
      <c r="A971" s="160"/>
      <c r="B971" s="172" t="s">
        <v>62</v>
      </c>
      <c r="C971" s="172"/>
      <c r="D971" s="172"/>
      <c r="E971" s="172"/>
      <c r="F971" s="172"/>
      <c r="G971" s="172"/>
      <c r="H971" s="172"/>
      <c r="I971" s="172"/>
      <c r="J971" s="172"/>
      <c r="K971" s="172"/>
      <c r="L971" s="172"/>
      <c r="M971" s="172"/>
      <c r="N971" s="172"/>
    </row>
    <row r="972" spans="1:14" ht="15" customHeight="1" x14ac:dyDescent="0.25">
      <c r="A972" s="160"/>
      <c r="B972" s="7" t="s">
        <v>13</v>
      </c>
      <c r="C972" s="7"/>
      <c r="D972" s="7"/>
      <c r="E972" s="7"/>
      <c r="F972" s="7"/>
      <c r="G972" s="7"/>
      <c r="H972" s="7"/>
      <c r="I972" s="7"/>
      <c r="J972" s="7"/>
      <c r="K972" s="71"/>
      <c r="L972" s="71"/>
      <c r="M972" s="71"/>
      <c r="N972" s="71"/>
    </row>
    <row r="973" spans="1:14" ht="54" customHeight="1" x14ac:dyDescent="0.25">
      <c r="A973" s="160"/>
      <c r="B973" s="107" t="s">
        <v>14</v>
      </c>
      <c r="C973" s="9" t="s">
        <v>115</v>
      </c>
      <c r="D973" s="9" t="s">
        <v>9</v>
      </c>
      <c r="E973" s="107" t="s">
        <v>10</v>
      </c>
      <c r="F973" s="107" t="s">
        <v>15</v>
      </c>
      <c r="G973" s="9" t="s">
        <v>16</v>
      </c>
      <c r="H973" s="9">
        <v>179.5</v>
      </c>
      <c r="I973" s="9">
        <v>175</v>
      </c>
      <c r="J973" s="110">
        <f>I973/H973</f>
        <v>0.97493036211699169</v>
      </c>
      <c r="K973" s="110">
        <f>J973</f>
        <v>0.97493036211699169</v>
      </c>
      <c r="L973" s="107"/>
      <c r="M973" s="107" t="s">
        <v>17</v>
      </c>
      <c r="N973" s="108" t="s">
        <v>53</v>
      </c>
    </row>
    <row r="974" spans="1:14" ht="13.5" customHeight="1" x14ac:dyDescent="0.25">
      <c r="A974" s="37"/>
      <c r="B974" s="139" t="s">
        <v>35</v>
      </c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</row>
    <row r="975" spans="1:14" ht="54.75" customHeight="1" x14ac:dyDescent="0.25">
      <c r="A975" s="38"/>
      <c r="B975" s="107" t="s">
        <v>14</v>
      </c>
      <c r="C975" s="9" t="s">
        <v>115</v>
      </c>
      <c r="D975" s="9" t="s">
        <v>9</v>
      </c>
      <c r="E975" s="107" t="s">
        <v>10</v>
      </c>
      <c r="F975" s="107" t="s">
        <v>15</v>
      </c>
      <c r="G975" s="9" t="s">
        <v>16</v>
      </c>
      <c r="H975" s="9">
        <v>1</v>
      </c>
      <c r="I975" s="9">
        <v>1</v>
      </c>
      <c r="J975" s="110">
        <f>I975/H975</f>
        <v>1</v>
      </c>
      <c r="K975" s="110">
        <f>J975</f>
        <v>1</v>
      </c>
      <c r="L975" s="107"/>
      <c r="M975" s="107" t="s">
        <v>17</v>
      </c>
      <c r="N975" s="108" t="s">
        <v>34</v>
      </c>
    </row>
    <row r="976" spans="1:14" ht="18" customHeight="1" x14ac:dyDescent="0.25">
      <c r="A976" s="36"/>
      <c r="B976" s="139" t="s">
        <v>39</v>
      </c>
      <c r="C976" s="139"/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</row>
    <row r="977" spans="1:14" ht="56.25" customHeight="1" x14ac:dyDescent="0.25">
      <c r="A977" s="36"/>
      <c r="B977" s="107" t="s">
        <v>14</v>
      </c>
      <c r="C977" s="107" t="s">
        <v>115</v>
      </c>
      <c r="D977" s="107" t="s">
        <v>9</v>
      </c>
      <c r="E977" s="107" t="s">
        <v>10</v>
      </c>
      <c r="F977" s="107" t="s">
        <v>15</v>
      </c>
      <c r="G977" s="107" t="s">
        <v>16</v>
      </c>
      <c r="H977" s="107">
        <v>5.25</v>
      </c>
      <c r="I977" s="107">
        <v>5.25</v>
      </c>
      <c r="J977" s="110">
        <f>I977/H977</f>
        <v>1</v>
      </c>
      <c r="K977" s="110">
        <f>J977</f>
        <v>1</v>
      </c>
      <c r="L977" s="107"/>
      <c r="M977" s="107" t="s">
        <v>17</v>
      </c>
      <c r="N977" s="108" t="s">
        <v>34</v>
      </c>
    </row>
    <row r="978" spans="1:14" ht="18.75" customHeight="1" x14ac:dyDescent="0.25">
      <c r="A978" s="36"/>
      <c r="B978" s="122" t="s">
        <v>41</v>
      </c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</row>
    <row r="979" spans="1:14" ht="56.25" customHeight="1" x14ac:dyDescent="0.25">
      <c r="A979" s="36"/>
      <c r="B979" s="107" t="s">
        <v>14</v>
      </c>
      <c r="C979" s="107" t="s">
        <v>115</v>
      </c>
      <c r="D979" s="107" t="s">
        <v>9</v>
      </c>
      <c r="E979" s="107" t="s">
        <v>10</v>
      </c>
      <c r="F979" s="107" t="s">
        <v>15</v>
      </c>
      <c r="G979" s="107" t="s">
        <v>16</v>
      </c>
      <c r="H979" s="107">
        <v>1</v>
      </c>
      <c r="I979" s="107">
        <v>1</v>
      </c>
      <c r="J979" s="110">
        <f>I979/H979</f>
        <v>1</v>
      </c>
      <c r="K979" s="110">
        <f>J979</f>
        <v>1</v>
      </c>
      <c r="L979" s="107"/>
      <c r="M979" s="107" t="s">
        <v>17</v>
      </c>
      <c r="N979" s="108" t="s">
        <v>34</v>
      </c>
    </row>
    <row r="980" spans="1:14" ht="20.25" customHeight="1" x14ac:dyDescent="0.25">
      <c r="A980" s="36"/>
      <c r="B980" s="139" t="s">
        <v>26</v>
      </c>
      <c r="C980" s="139"/>
      <c r="D980" s="139"/>
      <c r="E980" s="139"/>
      <c r="F980" s="139"/>
      <c r="G980" s="139"/>
      <c r="H980" s="139"/>
      <c r="I980" s="139"/>
      <c r="J980" s="139"/>
      <c r="K980" s="139"/>
      <c r="L980" s="139"/>
      <c r="M980" s="139"/>
      <c r="N980" s="139"/>
    </row>
    <row r="981" spans="1:14" ht="56.25" customHeight="1" x14ac:dyDescent="0.25">
      <c r="A981" s="36"/>
      <c r="B981" s="107" t="s">
        <v>14</v>
      </c>
      <c r="C981" s="107" t="s">
        <v>115</v>
      </c>
      <c r="D981" s="107" t="s">
        <v>9</v>
      </c>
      <c r="E981" s="107" t="s">
        <v>10</v>
      </c>
      <c r="F981" s="107" t="s">
        <v>15</v>
      </c>
      <c r="G981" s="107" t="s">
        <v>16</v>
      </c>
      <c r="H981" s="107">
        <v>0.5</v>
      </c>
      <c r="I981" s="107">
        <v>0.5</v>
      </c>
      <c r="J981" s="110">
        <f>I981/H981</f>
        <v>1</v>
      </c>
      <c r="K981" s="110">
        <f>J981</f>
        <v>1</v>
      </c>
      <c r="L981" s="107"/>
      <c r="M981" s="107" t="s">
        <v>17</v>
      </c>
      <c r="N981" s="108" t="s">
        <v>34</v>
      </c>
    </row>
    <row r="982" spans="1:14" ht="14.25" customHeight="1" x14ac:dyDescent="0.25">
      <c r="A982" s="36"/>
      <c r="B982" s="7" t="s">
        <v>202</v>
      </c>
      <c r="C982" s="7"/>
      <c r="D982" s="7"/>
      <c r="E982" s="7"/>
      <c r="F982" s="7"/>
      <c r="G982" s="7"/>
      <c r="H982" s="7"/>
      <c r="I982" s="7"/>
      <c r="J982" s="7"/>
      <c r="K982" s="105"/>
      <c r="L982" s="105"/>
      <c r="M982" s="105"/>
      <c r="N982" s="71"/>
    </row>
    <row r="983" spans="1:14" ht="15" customHeight="1" x14ac:dyDescent="0.25">
      <c r="A983" s="36"/>
      <c r="B983" s="122" t="s">
        <v>13</v>
      </c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</row>
    <row r="984" spans="1:14" ht="53.25" customHeight="1" x14ac:dyDescent="0.25">
      <c r="A984" s="36"/>
      <c r="B984" s="107" t="s">
        <v>19</v>
      </c>
      <c r="C984" s="107" t="s">
        <v>116</v>
      </c>
      <c r="D984" s="107" t="s">
        <v>9</v>
      </c>
      <c r="E984" s="107" t="s">
        <v>10</v>
      </c>
      <c r="F984" s="107" t="s">
        <v>15</v>
      </c>
      <c r="G984" s="107" t="s">
        <v>16</v>
      </c>
      <c r="H984" s="107">
        <v>219.5</v>
      </c>
      <c r="I984" s="107">
        <v>217.5</v>
      </c>
      <c r="J984" s="110">
        <f>I984/H984</f>
        <v>0.99088838268792712</v>
      </c>
      <c r="K984" s="110">
        <f>J984</f>
        <v>0.99088838268792712</v>
      </c>
      <c r="L984" s="107" t="s">
        <v>309</v>
      </c>
      <c r="M984" s="107" t="s">
        <v>17</v>
      </c>
      <c r="N984" s="108" t="s">
        <v>53</v>
      </c>
    </row>
    <row r="985" spans="1:14" ht="14.25" customHeight="1" x14ac:dyDescent="0.25">
      <c r="A985" s="18"/>
      <c r="B985" s="122" t="s">
        <v>71</v>
      </c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</row>
    <row r="986" spans="1:14" ht="55.5" customHeight="1" x14ac:dyDescent="0.25">
      <c r="A986" s="75"/>
      <c r="B986" s="107" t="s">
        <v>19</v>
      </c>
      <c r="C986" s="107" t="s">
        <v>116</v>
      </c>
      <c r="D986" s="107" t="s">
        <v>9</v>
      </c>
      <c r="E986" s="107" t="s">
        <v>10</v>
      </c>
      <c r="F986" s="107" t="s">
        <v>15</v>
      </c>
      <c r="G986" s="107" t="s">
        <v>16</v>
      </c>
      <c r="H986" s="107">
        <v>18</v>
      </c>
      <c r="I986" s="107">
        <v>21.25</v>
      </c>
      <c r="J986" s="110">
        <v>1.1000000000000001</v>
      </c>
      <c r="K986" s="110">
        <f>J986</f>
        <v>1.1000000000000001</v>
      </c>
      <c r="L986" s="107"/>
      <c r="M986" s="107" t="s">
        <v>17</v>
      </c>
      <c r="N986" s="108" t="s">
        <v>34</v>
      </c>
    </row>
    <row r="987" spans="1:14" ht="13.5" customHeight="1" x14ac:dyDescent="0.25">
      <c r="A987" s="18"/>
      <c r="B987" s="122" t="s">
        <v>35</v>
      </c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</row>
    <row r="988" spans="1:14" ht="56.25" customHeight="1" x14ac:dyDescent="0.25">
      <c r="A988" s="121"/>
      <c r="B988" s="107" t="s">
        <v>19</v>
      </c>
      <c r="C988" s="107" t="s">
        <v>116</v>
      </c>
      <c r="D988" s="107" t="s">
        <v>9</v>
      </c>
      <c r="E988" s="107" t="s">
        <v>10</v>
      </c>
      <c r="F988" s="107" t="s">
        <v>15</v>
      </c>
      <c r="G988" s="107" t="s">
        <v>16</v>
      </c>
      <c r="H988" s="107">
        <v>1</v>
      </c>
      <c r="I988" s="107">
        <v>1</v>
      </c>
      <c r="J988" s="110">
        <f>I988/H988</f>
        <v>1</v>
      </c>
      <c r="K988" s="110">
        <f>J988</f>
        <v>1</v>
      </c>
      <c r="L988" s="107"/>
      <c r="M988" s="107" t="s">
        <v>17</v>
      </c>
      <c r="N988" s="108" t="s">
        <v>34</v>
      </c>
    </row>
    <row r="989" spans="1:14" ht="15" customHeight="1" x14ac:dyDescent="0.25">
      <c r="A989" s="121"/>
      <c r="B989" s="139" t="s">
        <v>281</v>
      </c>
      <c r="C989" s="139"/>
      <c r="D989" s="139"/>
      <c r="E989" s="139"/>
      <c r="F989" s="139"/>
      <c r="G989" s="139"/>
      <c r="H989" s="139"/>
      <c r="I989" s="139"/>
      <c r="J989" s="139"/>
      <c r="K989" s="139"/>
      <c r="L989" s="139"/>
      <c r="M989" s="139"/>
      <c r="N989" s="139"/>
    </row>
    <row r="990" spans="1:14" x14ac:dyDescent="0.25">
      <c r="A990" s="121"/>
      <c r="B990" s="122" t="s">
        <v>353</v>
      </c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71"/>
    </row>
    <row r="991" spans="1:14" ht="22.5" x14ac:dyDescent="0.25">
      <c r="A991" s="121"/>
      <c r="B991" s="117" t="s">
        <v>57</v>
      </c>
      <c r="C991" s="9" t="s">
        <v>118</v>
      </c>
      <c r="D991" s="161" t="s">
        <v>9</v>
      </c>
      <c r="E991" s="107" t="s">
        <v>10</v>
      </c>
      <c r="F991" s="107" t="s">
        <v>22</v>
      </c>
      <c r="G991" s="107" t="s">
        <v>46</v>
      </c>
      <c r="H991" s="107">
        <v>4110</v>
      </c>
      <c r="I991" s="107">
        <v>4110</v>
      </c>
      <c r="J991" s="110">
        <f>I991/H991</f>
        <v>1</v>
      </c>
      <c r="K991" s="118">
        <f>(J991+J992)/2</f>
        <v>1</v>
      </c>
      <c r="L991" s="144"/>
      <c r="M991" s="107" t="s">
        <v>29</v>
      </c>
      <c r="N991" s="119" t="s">
        <v>34</v>
      </c>
    </row>
    <row r="992" spans="1:14" ht="62.25" customHeight="1" x14ac:dyDescent="0.25">
      <c r="A992" s="121"/>
      <c r="B992" s="117"/>
      <c r="C992" s="9"/>
      <c r="D992" s="161"/>
      <c r="E992" s="107" t="s">
        <v>10</v>
      </c>
      <c r="F992" s="107" t="s">
        <v>15</v>
      </c>
      <c r="G992" s="9" t="s">
        <v>80</v>
      </c>
      <c r="H992" s="107">
        <v>45</v>
      </c>
      <c r="I992" s="107">
        <v>45</v>
      </c>
      <c r="J992" s="110">
        <f>I992/H992</f>
        <v>1</v>
      </c>
      <c r="K992" s="118"/>
      <c r="L992" s="144"/>
      <c r="M992" s="107" t="s">
        <v>17</v>
      </c>
      <c r="N992" s="119"/>
    </row>
    <row r="993" spans="1:14" x14ac:dyDescent="0.25">
      <c r="A993" s="121"/>
      <c r="B993" s="122" t="s">
        <v>361</v>
      </c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</row>
    <row r="994" spans="1:14" ht="22.5" x14ac:dyDescent="0.25">
      <c r="A994" s="121"/>
      <c r="B994" s="117" t="s">
        <v>57</v>
      </c>
      <c r="C994" s="9" t="s">
        <v>118</v>
      </c>
      <c r="D994" s="161" t="s">
        <v>9</v>
      </c>
      <c r="E994" s="107" t="s">
        <v>10</v>
      </c>
      <c r="F994" s="107" t="s">
        <v>22</v>
      </c>
      <c r="G994" s="107" t="s">
        <v>46</v>
      </c>
      <c r="H994" s="107">
        <v>10236</v>
      </c>
      <c r="I994" s="107">
        <v>10236</v>
      </c>
      <c r="J994" s="110">
        <f>I994/H994</f>
        <v>1</v>
      </c>
      <c r="K994" s="118">
        <f>(J994+J995)/2</f>
        <v>1.05</v>
      </c>
      <c r="L994" s="109"/>
      <c r="M994" s="107" t="s">
        <v>29</v>
      </c>
      <c r="N994" s="119" t="s">
        <v>34</v>
      </c>
    </row>
    <row r="995" spans="1:14" ht="22.5" x14ac:dyDescent="0.25">
      <c r="A995" s="47"/>
      <c r="B995" s="117"/>
      <c r="C995" s="9"/>
      <c r="D995" s="161"/>
      <c r="E995" s="107" t="s">
        <v>10</v>
      </c>
      <c r="F995" s="107" t="s">
        <v>15</v>
      </c>
      <c r="G995" s="9" t="s">
        <v>80</v>
      </c>
      <c r="H995" s="107">
        <v>117</v>
      </c>
      <c r="I995" s="107">
        <v>139.5</v>
      </c>
      <c r="J995" s="110">
        <v>1.1000000000000001</v>
      </c>
      <c r="K995" s="118"/>
      <c r="L995" s="109"/>
      <c r="M995" s="107" t="s">
        <v>17</v>
      </c>
      <c r="N995" s="119"/>
    </row>
    <row r="996" spans="1:14" x14ac:dyDescent="0.25">
      <c r="A996" s="47"/>
      <c r="B996" s="122" t="s">
        <v>358</v>
      </c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</row>
    <row r="997" spans="1:14" ht="22.5" x14ac:dyDescent="0.25">
      <c r="A997" s="47"/>
      <c r="B997" s="117" t="s">
        <v>57</v>
      </c>
      <c r="C997" s="9" t="s">
        <v>118</v>
      </c>
      <c r="D997" s="161" t="s">
        <v>9</v>
      </c>
      <c r="E997" s="107" t="s">
        <v>10</v>
      </c>
      <c r="F997" s="107" t="s">
        <v>22</v>
      </c>
      <c r="G997" s="107" t="s">
        <v>46</v>
      </c>
      <c r="H997" s="107">
        <v>4032</v>
      </c>
      <c r="I997" s="107">
        <v>4032</v>
      </c>
      <c r="J997" s="110">
        <f>I997/H997</f>
        <v>1</v>
      </c>
      <c r="K997" s="118">
        <f>(J997+J998)/2</f>
        <v>0.99519230769230771</v>
      </c>
      <c r="L997" s="109"/>
      <c r="M997" s="107" t="s">
        <v>29</v>
      </c>
      <c r="N997" s="119" t="s">
        <v>38</v>
      </c>
    </row>
    <row r="998" spans="1:14" ht="22.5" x14ac:dyDescent="0.25">
      <c r="A998" s="47"/>
      <c r="B998" s="117"/>
      <c r="C998" s="9"/>
      <c r="D998" s="161"/>
      <c r="E998" s="107" t="s">
        <v>10</v>
      </c>
      <c r="F998" s="107" t="s">
        <v>15</v>
      </c>
      <c r="G998" s="9" t="s">
        <v>80</v>
      </c>
      <c r="H998" s="107">
        <v>52</v>
      </c>
      <c r="I998" s="107">
        <v>51.5</v>
      </c>
      <c r="J998" s="110">
        <f>I998/H998</f>
        <v>0.99038461538461542</v>
      </c>
      <c r="K998" s="118"/>
      <c r="L998" s="109"/>
      <c r="M998" s="107" t="s">
        <v>17</v>
      </c>
      <c r="N998" s="119"/>
    </row>
    <row r="999" spans="1:14" ht="15" customHeight="1" x14ac:dyDescent="0.25">
      <c r="A999" s="128" t="s">
        <v>233</v>
      </c>
      <c r="B999" s="7" t="s">
        <v>70</v>
      </c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71"/>
    </row>
    <row r="1000" spans="1:14" x14ac:dyDescent="0.25">
      <c r="A1000" s="129"/>
      <c r="B1000" s="7" t="s">
        <v>72</v>
      </c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84"/>
    </row>
    <row r="1001" spans="1:14" x14ac:dyDescent="0.25">
      <c r="A1001" s="129"/>
      <c r="B1001" s="172" t="s">
        <v>97</v>
      </c>
      <c r="C1001" s="172"/>
      <c r="D1001" s="172"/>
      <c r="E1001" s="172"/>
      <c r="F1001" s="172"/>
      <c r="G1001" s="172"/>
      <c r="H1001" s="172"/>
      <c r="I1001" s="172"/>
      <c r="J1001" s="172"/>
      <c r="K1001" s="172"/>
      <c r="L1001" s="172"/>
      <c r="M1001" s="172"/>
      <c r="N1001" s="172"/>
    </row>
    <row r="1002" spans="1:14" ht="56.25" customHeight="1" x14ac:dyDescent="0.25">
      <c r="A1002" s="129"/>
      <c r="B1002" s="117" t="s">
        <v>73</v>
      </c>
      <c r="C1002" s="107" t="s">
        <v>118</v>
      </c>
      <c r="D1002" s="107" t="s">
        <v>9</v>
      </c>
      <c r="E1002" s="107" t="s">
        <v>10</v>
      </c>
      <c r="F1002" s="107" t="s">
        <v>45</v>
      </c>
      <c r="G1002" s="107" t="s">
        <v>46</v>
      </c>
      <c r="H1002" s="107">
        <v>71936</v>
      </c>
      <c r="I1002" s="107">
        <v>69120</v>
      </c>
      <c r="J1002" s="110">
        <f>I1002/H1002</f>
        <v>0.96085409252669041</v>
      </c>
      <c r="K1002" s="118">
        <f>(J1002+J1003)/2</f>
        <v>1.0003185471675042</v>
      </c>
      <c r="L1002" s="144"/>
      <c r="M1002" s="117" t="s">
        <v>313</v>
      </c>
      <c r="N1002" s="118" t="s">
        <v>34</v>
      </c>
    </row>
    <row r="1003" spans="1:14" ht="24.75" customHeight="1" x14ac:dyDescent="0.25">
      <c r="A1003" s="129"/>
      <c r="B1003" s="117"/>
      <c r="C1003" s="107"/>
      <c r="D1003" s="107"/>
      <c r="E1003" s="107" t="s">
        <v>10</v>
      </c>
      <c r="F1003" s="107" t="s">
        <v>15</v>
      </c>
      <c r="G1003" s="107" t="s">
        <v>16</v>
      </c>
      <c r="H1003" s="107">
        <v>553</v>
      </c>
      <c r="I1003" s="107">
        <v>575</v>
      </c>
      <c r="J1003" s="110">
        <f>I1003/H1003</f>
        <v>1.0397830018083183</v>
      </c>
      <c r="K1003" s="118"/>
      <c r="L1003" s="144"/>
      <c r="M1003" s="117"/>
      <c r="N1003" s="118"/>
    </row>
    <row r="1004" spans="1:14" ht="15" customHeight="1" x14ac:dyDescent="0.25">
      <c r="A1004" s="129"/>
      <c r="B1004" s="139" t="s">
        <v>96</v>
      </c>
      <c r="C1004" s="139"/>
      <c r="D1004" s="139"/>
      <c r="E1004" s="139"/>
      <c r="F1004" s="139"/>
      <c r="G1004" s="139"/>
      <c r="H1004" s="139"/>
      <c r="I1004" s="139"/>
      <c r="J1004" s="139"/>
      <c r="K1004" s="139"/>
      <c r="L1004" s="139"/>
      <c r="M1004" s="139"/>
      <c r="N1004" s="139"/>
    </row>
    <row r="1005" spans="1:14" ht="22.5" x14ac:dyDescent="0.25">
      <c r="A1005" s="129"/>
      <c r="B1005" s="117" t="s">
        <v>73</v>
      </c>
      <c r="C1005" s="107" t="s">
        <v>118</v>
      </c>
      <c r="D1005" s="107" t="s">
        <v>9</v>
      </c>
      <c r="E1005" s="107" t="s">
        <v>10</v>
      </c>
      <c r="F1005" s="107" t="s">
        <v>45</v>
      </c>
      <c r="G1005" s="107" t="s">
        <v>46</v>
      </c>
      <c r="H1005" s="107">
        <v>4320</v>
      </c>
      <c r="I1005" s="107">
        <v>4320</v>
      </c>
      <c r="J1005" s="110">
        <f>I1005/H1005</f>
        <v>1</v>
      </c>
      <c r="K1005" s="118">
        <f>(J1005+J1006)/2</f>
        <v>1</v>
      </c>
      <c r="L1005" s="144"/>
      <c r="M1005" s="117" t="s">
        <v>313</v>
      </c>
      <c r="N1005" s="118" t="s">
        <v>34</v>
      </c>
    </row>
    <row r="1006" spans="1:14" ht="34.5" customHeight="1" x14ac:dyDescent="0.25">
      <c r="A1006" s="129"/>
      <c r="B1006" s="117"/>
      <c r="C1006" s="107"/>
      <c r="D1006" s="107"/>
      <c r="E1006" s="107" t="s">
        <v>10</v>
      </c>
      <c r="F1006" s="107" t="s">
        <v>15</v>
      </c>
      <c r="G1006" s="107" t="s">
        <v>16</v>
      </c>
      <c r="H1006" s="107">
        <v>60</v>
      </c>
      <c r="I1006" s="107">
        <v>60</v>
      </c>
      <c r="J1006" s="110">
        <f>I1006/H1006</f>
        <v>1</v>
      </c>
      <c r="K1006" s="118"/>
      <c r="L1006" s="144"/>
      <c r="M1006" s="117"/>
      <c r="N1006" s="118"/>
    </row>
    <row r="1007" spans="1:14" ht="18.75" customHeight="1" x14ac:dyDescent="0.25">
      <c r="A1007" s="129"/>
      <c r="B1007" s="122" t="s">
        <v>98</v>
      </c>
      <c r="C1007" s="122"/>
      <c r="D1007" s="122"/>
      <c r="E1007" s="122"/>
      <c r="F1007" s="122"/>
      <c r="G1007" s="122"/>
      <c r="H1007" s="122"/>
      <c r="I1007" s="122"/>
      <c r="J1007" s="122"/>
      <c r="K1007" s="122"/>
      <c r="L1007" s="122"/>
      <c r="M1007" s="122"/>
      <c r="N1007" s="122"/>
    </row>
    <row r="1008" spans="1:14" ht="25.5" customHeight="1" x14ac:dyDescent="0.25">
      <c r="A1008" s="129"/>
      <c r="B1008" s="117" t="s">
        <v>73</v>
      </c>
      <c r="C1008" s="117" t="s">
        <v>298</v>
      </c>
      <c r="D1008" s="117" t="s">
        <v>9</v>
      </c>
      <c r="E1008" s="107" t="s">
        <v>10</v>
      </c>
      <c r="F1008" s="107" t="s">
        <v>45</v>
      </c>
      <c r="G1008" s="107" t="s">
        <v>46</v>
      </c>
      <c r="H1008" s="107">
        <v>14016</v>
      </c>
      <c r="I1008" s="107">
        <v>13328</v>
      </c>
      <c r="J1008" s="110">
        <f>I1008/H1008</f>
        <v>0.95091324200913241</v>
      </c>
      <c r="K1008" s="118">
        <f>(J1008+J1009)/2</f>
        <v>0.94697560834633832</v>
      </c>
      <c r="L1008" s="144"/>
      <c r="M1008" s="144" t="s">
        <v>313</v>
      </c>
      <c r="N1008" s="117" t="s">
        <v>38</v>
      </c>
    </row>
    <row r="1009" spans="1:14" ht="34.5" customHeight="1" x14ac:dyDescent="0.25">
      <c r="A1009" s="129"/>
      <c r="B1009" s="117"/>
      <c r="C1009" s="117"/>
      <c r="D1009" s="117"/>
      <c r="E1009" s="107" t="s">
        <v>10</v>
      </c>
      <c r="F1009" s="107" t="s">
        <v>15</v>
      </c>
      <c r="G1009" s="107" t="s">
        <v>16</v>
      </c>
      <c r="H1009" s="107">
        <v>158</v>
      </c>
      <c r="I1009" s="107">
        <v>149</v>
      </c>
      <c r="J1009" s="110">
        <f>I1009/H1009</f>
        <v>0.94303797468354433</v>
      </c>
      <c r="K1009" s="118"/>
      <c r="L1009" s="144"/>
      <c r="M1009" s="144"/>
      <c r="N1009" s="117"/>
    </row>
    <row r="1010" spans="1:14" x14ac:dyDescent="0.25">
      <c r="A1010" s="129"/>
      <c r="B1010" s="185" t="s">
        <v>87</v>
      </c>
      <c r="C1010" s="185"/>
      <c r="D1010" s="185"/>
      <c r="E1010" s="185"/>
      <c r="F1010" s="185"/>
      <c r="G1010" s="185"/>
      <c r="H1010" s="185"/>
      <c r="I1010" s="185"/>
      <c r="J1010" s="185"/>
      <c r="K1010" s="185"/>
      <c r="L1010" s="185"/>
      <c r="M1010" s="185"/>
      <c r="N1010" s="185"/>
    </row>
    <row r="1011" spans="1:14" x14ac:dyDescent="0.25">
      <c r="A1011" s="129"/>
      <c r="B1011" s="172" t="s">
        <v>97</v>
      </c>
      <c r="C1011" s="172"/>
      <c r="D1011" s="172"/>
      <c r="E1011" s="172"/>
      <c r="F1011" s="172"/>
      <c r="G1011" s="172"/>
      <c r="H1011" s="172"/>
      <c r="I1011" s="172"/>
      <c r="J1011" s="172"/>
      <c r="K1011" s="172"/>
      <c r="L1011" s="172"/>
      <c r="M1011" s="172"/>
      <c r="N1011" s="172"/>
    </row>
    <row r="1012" spans="1:14" ht="22.5" x14ac:dyDescent="0.25">
      <c r="A1012" s="45"/>
      <c r="B1012" s="117" t="s">
        <v>73</v>
      </c>
      <c r="C1012" s="107" t="s">
        <v>118</v>
      </c>
      <c r="D1012" s="107" t="s">
        <v>9</v>
      </c>
      <c r="E1012" s="107" t="s">
        <v>10</v>
      </c>
      <c r="F1012" s="107" t="s">
        <v>314</v>
      </c>
      <c r="G1012" s="107" t="s">
        <v>46</v>
      </c>
      <c r="H1012" s="107">
        <v>46772</v>
      </c>
      <c r="I1012" s="107">
        <v>46232</v>
      </c>
      <c r="J1012" s="110">
        <f>I1012/H1012</f>
        <v>0.98845463097579744</v>
      </c>
      <c r="K1012" s="118">
        <f>(J1012+J1013)/2</f>
        <v>0.98136801140317864</v>
      </c>
      <c r="L1012" s="144"/>
      <c r="M1012" s="117" t="s">
        <v>313</v>
      </c>
      <c r="N1012" s="54" t="s">
        <v>38</v>
      </c>
    </row>
    <row r="1013" spans="1:14" ht="36.75" customHeight="1" x14ac:dyDescent="0.25">
      <c r="A1013" s="45"/>
      <c r="B1013" s="117"/>
      <c r="C1013" s="107"/>
      <c r="D1013" s="107"/>
      <c r="E1013" s="107" t="s">
        <v>10</v>
      </c>
      <c r="F1013" s="107" t="s">
        <v>52</v>
      </c>
      <c r="G1013" s="107" t="s">
        <v>16</v>
      </c>
      <c r="H1013" s="107">
        <v>661</v>
      </c>
      <c r="I1013" s="107">
        <v>644</v>
      </c>
      <c r="J1013" s="110">
        <f>I1013/H1013</f>
        <v>0.97428139183055973</v>
      </c>
      <c r="K1013" s="118"/>
      <c r="L1013" s="144"/>
      <c r="M1013" s="117"/>
      <c r="N1013" s="54"/>
    </row>
    <row r="1014" spans="1:14" x14ac:dyDescent="0.25">
      <c r="A1014" s="45"/>
      <c r="B1014" s="173" t="s">
        <v>96</v>
      </c>
      <c r="C1014" s="173"/>
      <c r="D1014" s="173"/>
      <c r="E1014" s="173"/>
      <c r="F1014" s="173"/>
      <c r="G1014" s="173"/>
      <c r="H1014" s="173"/>
      <c r="I1014" s="173"/>
      <c r="J1014" s="173"/>
      <c r="K1014" s="173"/>
      <c r="L1014" s="173"/>
      <c r="M1014" s="173"/>
      <c r="N1014" s="173"/>
    </row>
    <row r="1015" spans="1:14" ht="49.5" customHeight="1" x14ac:dyDescent="0.25">
      <c r="A1015" s="45"/>
      <c r="B1015" s="117" t="s">
        <v>73</v>
      </c>
      <c r="C1015" s="117" t="s">
        <v>118</v>
      </c>
      <c r="D1015" s="117" t="s">
        <v>9</v>
      </c>
      <c r="E1015" s="5" t="s">
        <v>10</v>
      </c>
      <c r="F1015" s="5" t="s">
        <v>45</v>
      </c>
      <c r="G1015" s="5" t="s">
        <v>28</v>
      </c>
      <c r="H1015" s="5">
        <v>8000</v>
      </c>
      <c r="I1015" s="5">
        <v>8000</v>
      </c>
      <c r="J1015" s="54">
        <f>I1015/H1015</f>
        <v>1</v>
      </c>
      <c r="K1015" s="118">
        <f>(J1015+J1016)/2</f>
        <v>1</v>
      </c>
      <c r="L1015" s="117"/>
      <c r="M1015" s="117" t="s">
        <v>313</v>
      </c>
      <c r="N1015" s="118" t="s">
        <v>34</v>
      </c>
    </row>
    <row r="1016" spans="1:14" ht="65.25" customHeight="1" x14ac:dyDescent="0.25">
      <c r="A1016" s="121"/>
      <c r="B1016" s="117"/>
      <c r="C1016" s="117"/>
      <c r="D1016" s="117"/>
      <c r="E1016" s="5" t="s">
        <v>10</v>
      </c>
      <c r="F1016" s="5" t="s">
        <v>15</v>
      </c>
      <c r="G1016" s="5" t="s">
        <v>16</v>
      </c>
      <c r="H1016" s="5">
        <v>100</v>
      </c>
      <c r="I1016" s="5">
        <v>100</v>
      </c>
      <c r="J1016" s="54">
        <f>I1016/H1016</f>
        <v>1</v>
      </c>
      <c r="K1016" s="118"/>
      <c r="L1016" s="117"/>
      <c r="M1016" s="117"/>
      <c r="N1016" s="118"/>
    </row>
    <row r="1017" spans="1:14" ht="21.75" hidden="1" customHeight="1" x14ac:dyDescent="0.3">
      <c r="A1017" s="121"/>
      <c r="B1017" s="117"/>
      <c r="C1017" s="117"/>
      <c r="D1017" s="117"/>
      <c r="E1017" s="5"/>
      <c r="F1017" s="5"/>
      <c r="G1017" s="5"/>
      <c r="H1017" s="5"/>
      <c r="I1017" s="5"/>
      <c r="J1017" s="54"/>
      <c r="K1017" s="118"/>
      <c r="L1017" s="117"/>
      <c r="M1017" s="117"/>
      <c r="N1017" s="118"/>
    </row>
    <row r="1018" spans="1:14" ht="15.75" customHeight="1" x14ac:dyDescent="0.25">
      <c r="A1018" s="121"/>
      <c r="B1018" s="139" t="s">
        <v>98</v>
      </c>
      <c r="C1018" s="139"/>
      <c r="D1018" s="139"/>
      <c r="E1018" s="139"/>
      <c r="F1018" s="139"/>
      <c r="G1018" s="139"/>
      <c r="H1018" s="139"/>
      <c r="I1018" s="139"/>
      <c r="J1018" s="139"/>
      <c r="K1018" s="139"/>
      <c r="L1018" s="139"/>
      <c r="M1018" s="139"/>
      <c r="N1018" s="139"/>
    </row>
    <row r="1019" spans="1:14" ht="37.5" customHeight="1" x14ac:dyDescent="0.25">
      <c r="A1019" s="44"/>
      <c r="B1019" s="117" t="s">
        <v>73</v>
      </c>
      <c r="C1019" s="144" t="s">
        <v>118</v>
      </c>
      <c r="D1019" s="144" t="s">
        <v>9</v>
      </c>
      <c r="E1019" s="109" t="s">
        <v>10</v>
      </c>
      <c r="F1019" s="107" t="s">
        <v>45</v>
      </c>
      <c r="G1019" s="107" t="s">
        <v>28</v>
      </c>
      <c r="H1019" s="107">
        <v>6336</v>
      </c>
      <c r="I1019" s="107">
        <v>6336</v>
      </c>
      <c r="J1019" s="110">
        <f>I1019/H1019</f>
        <v>1</v>
      </c>
      <c r="K1019" s="126">
        <f>(J1019+J1020)/2</f>
        <v>1</v>
      </c>
      <c r="L1019" s="144"/>
      <c r="M1019" s="117" t="s">
        <v>313</v>
      </c>
      <c r="N1019" s="118" t="s">
        <v>34</v>
      </c>
    </row>
    <row r="1020" spans="1:14" ht="33.75" customHeight="1" x14ac:dyDescent="0.25">
      <c r="A1020" s="61"/>
      <c r="B1020" s="117"/>
      <c r="C1020" s="144"/>
      <c r="D1020" s="144"/>
      <c r="E1020" s="109" t="s">
        <v>10</v>
      </c>
      <c r="F1020" s="107" t="s">
        <v>15</v>
      </c>
      <c r="G1020" s="107" t="s">
        <v>16</v>
      </c>
      <c r="H1020" s="107">
        <v>88</v>
      </c>
      <c r="I1020" s="107">
        <v>88</v>
      </c>
      <c r="J1020" s="110">
        <f>I1020/H1020</f>
        <v>1</v>
      </c>
      <c r="K1020" s="126"/>
      <c r="L1020" s="144"/>
      <c r="M1020" s="117"/>
      <c r="N1020" s="118"/>
    </row>
    <row r="1021" spans="1:14" ht="15" customHeight="1" x14ac:dyDescent="0.25">
      <c r="A1021" s="61"/>
      <c r="B1021" s="122" t="s">
        <v>315</v>
      </c>
      <c r="C1021" s="122"/>
      <c r="D1021" s="122"/>
      <c r="E1021" s="122"/>
      <c r="F1021" s="122"/>
      <c r="G1021" s="122"/>
      <c r="H1021" s="122"/>
      <c r="I1021" s="122"/>
      <c r="J1021" s="122"/>
      <c r="K1021" s="122"/>
      <c r="L1021" s="122"/>
      <c r="M1021" s="122"/>
      <c r="N1021" s="122"/>
    </row>
    <row r="1022" spans="1:14" ht="49.5" customHeight="1" x14ac:dyDescent="0.25">
      <c r="A1022" s="61"/>
      <c r="B1022" s="117" t="s">
        <v>56</v>
      </c>
      <c r="C1022" s="117" t="s">
        <v>119</v>
      </c>
      <c r="D1022" s="117" t="s">
        <v>9</v>
      </c>
      <c r="E1022" s="107" t="s">
        <v>10</v>
      </c>
      <c r="F1022" s="107" t="s">
        <v>27</v>
      </c>
      <c r="G1022" s="107" t="s">
        <v>28</v>
      </c>
      <c r="H1022" s="107">
        <v>1440</v>
      </c>
      <c r="I1022" s="107">
        <v>1440</v>
      </c>
      <c r="J1022" s="110">
        <f>I1022/H1022</f>
        <v>1</v>
      </c>
      <c r="K1022" s="118">
        <f>(J1022+J1023+J1024)/3</f>
        <v>1</v>
      </c>
      <c r="L1022" s="117"/>
      <c r="M1022" s="117" t="s">
        <v>48</v>
      </c>
      <c r="N1022" s="118" t="s">
        <v>34</v>
      </c>
    </row>
    <row r="1023" spans="1:14" ht="39" customHeight="1" x14ac:dyDescent="0.25">
      <c r="A1023" s="61"/>
      <c r="B1023" s="117"/>
      <c r="C1023" s="117"/>
      <c r="D1023" s="117"/>
      <c r="E1023" s="107" t="s">
        <v>10</v>
      </c>
      <c r="F1023" s="107" t="s">
        <v>30</v>
      </c>
      <c r="G1023" s="107" t="s">
        <v>31</v>
      </c>
      <c r="H1023" s="107">
        <v>60</v>
      </c>
      <c r="I1023" s="107">
        <v>60</v>
      </c>
      <c r="J1023" s="110">
        <f t="shared" ref="J1023:J1024" si="65">I1023/H1023</f>
        <v>1</v>
      </c>
      <c r="K1023" s="118"/>
      <c r="L1023" s="117"/>
      <c r="M1023" s="117"/>
      <c r="N1023" s="118"/>
    </row>
    <row r="1024" spans="1:14" ht="24.75" customHeight="1" x14ac:dyDescent="0.25">
      <c r="A1024" s="61"/>
      <c r="B1024" s="117"/>
      <c r="C1024" s="117"/>
      <c r="D1024" s="117"/>
      <c r="E1024" s="107" t="s">
        <v>10</v>
      </c>
      <c r="F1024" s="107" t="s">
        <v>49</v>
      </c>
      <c r="G1024" s="107" t="s">
        <v>16</v>
      </c>
      <c r="H1024" s="107">
        <v>20</v>
      </c>
      <c r="I1024" s="107">
        <v>20</v>
      </c>
      <c r="J1024" s="110">
        <f t="shared" si="65"/>
        <v>1</v>
      </c>
      <c r="K1024" s="118"/>
      <c r="L1024" s="117"/>
      <c r="M1024" s="117"/>
      <c r="N1024" s="118"/>
    </row>
    <row r="1025" spans="1:14" ht="15.75" customHeight="1" x14ac:dyDescent="0.25">
      <c r="A1025" s="61"/>
      <c r="B1025" s="122" t="s">
        <v>316</v>
      </c>
      <c r="C1025" s="122"/>
      <c r="D1025" s="122"/>
      <c r="E1025" s="122"/>
      <c r="F1025" s="122"/>
      <c r="G1025" s="122"/>
      <c r="H1025" s="122"/>
      <c r="I1025" s="122"/>
      <c r="J1025" s="122"/>
      <c r="K1025" s="122"/>
      <c r="L1025" s="122"/>
      <c r="M1025" s="122"/>
      <c r="N1025" s="122"/>
    </row>
    <row r="1026" spans="1:14" ht="31.5" customHeight="1" x14ac:dyDescent="0.25">
      <c r="A1026" s="61"/>
      <c r="B1026" s="117" t="s">
        <v>55</v>
      </c>
      <c r="C1026" s="117" t="s">
        <v>119</v>
      </c>
      <c r="D1026" s="117" t="s">
        <v>9</v>
      </c>
      <c r="E1026" s="107" t="s">
        <v>10</v>
      </c>
      <c r="F1026" s="107" t="s">
        <v>27</v>
      </c>
      <c r="G1026" s="107" t="s">
        <v>28</v>
      </c>
      <c r="H1026" s="107">
        <v>1000</v>
      </c>
      <c r="I1026" s="107">
        <v>1000</v>
      </c>
      <c r="J1026" s="110">
        <f>I1026/H1026</f>
        <v>1</v>
      </c>
      <c r="K1026" s="118">
        <f>(J1026+J1027+J1028)/3</f>
        <v>1</v>
      </c>
      <c r="L1026" s="117"/>
      <c r="M1026" s="117" t="s">
        <v>48</v>
      </c>
      <c r="N1026" s="118" t="s">
        <v>34</v>
      </c>
    </row>
    <row r="1027" spans="1:14" ht="31.5" customHeight="1" x14ac:dyDescent="0.25">
      <c r="A1027" s="61"/>
      <c r="B1027" s="117"/>
      <c r="C1027" s="117"/>
      <c r="D1027" s="117"/>
      <c r="E1027" s="107" t="s">
        <v>10</v>
      </c>
      <c r="F1027" s="107" t="s">
        <v>30</v>
      </c>
      <c r="G1027" s="107" t="s">
        <v>31</v>
      </c>
      <c r="H1027" s="107">
        <v>125</v>
      </c>
      <c r="I1027" s="107">
        <v>125</v>
      </c>
      <c r="J1027" s="110">
        <f t="shared" ref="J1027:J1028" si="66">I1027/H1027</f>
        <v>1</v>
      </c>
      <c r="K1027" s="118"/>
      <c r="L1027" s="117"/>
      <c r="M1027" s="117"/>
      <c r="N1027" s="118"/>
    </row>
    <row r="1028" spans="1:14" ht="31.5" customHeight="1" x14ac:dyDescent="0.25">
      <c r="A1028" s="61"/>
      <c r="B1028" s="117"/>
      <c r="C1028" s="117"/>
      <c r="D1028" s="117"/>
      <c r="E1028" s="107" t="s">
        <v>10</v>
      </c>
      <c r="F1028" s="107" t="s">
        <v>49</v>
      </c>
      <c r="G1028" s="107" t="s">
        <v>16</v>
      </c>
      <c r="H1028" s="107">
        <v>125</v>
      </c>
      <c r="I1028" s="107">
        <v>125</v>
      </c>
      <c r="J1028" s="110">
        <f t="shared" si="66"/>
        <v>1</v>
      </c>
      <c r="K1028" s="118"/>
      <c r="L1028" s="117"/>
      <c r="M1028" s="117"/>
      <c r="N1028" s="118"/>
    </row>
    <row r="1029" spans="1:14" ht="15" customHeight="1" x14ac:dyDescent="0.25">
      <c r="A1029" s="150" t="s">
        <v>234</v>
      </c>
      <c r="B1029" s="139" t="s">
        <v>70</v>
      </c>
      <c r="C1029" s="139"/>
      <c r="D1029" s="139"/>
      <c r="E1029" s="139"/>
      <c r="F1029" s="139"/>
      <c r="G1029" s="139"/>
      <c r="H1029" s="139"/>
      <c r="I1029" s="139"/>
      <c r="J1029" s="139"/>
      <c r="K1029" s="139"/>
      <c r="L1029" s="139"/>
      <c r="M1029" s="139"/>
      <c r="N1029" s="139"/>
    </row>
    <row r="1030" spans="1:14" x14ac:dyDescent="0.25">
      <c r="A1030" s="151"/>
      <c r="B1030" s="173" t="s">
        <v>72</v>
      </c>
      <c r="C1030" s="173"/>
      <c r="D1030" s="173"/>
      <c r="E1030" s="173"/>
      <c r="F1030" s="173"/>
      <c r="G1030" s="173"/>
      <c r="H1030" s="173"/>
      <c r="I1030" s="173"/>
      <c r="J1030" s="173"/>
      <c r="K1030" s="173"/>
      <c r="L1030" s="173"/>
      <c r="M1030" s="173"/>
      <c r="N1030" s="173"/>
    </row>
    <row r="1031" spans="1:14" x14ac:dyDescent="0.25">
      <c r="A1031" s="151"/>
      <c r="B1031" s="7" t="s">
        <v>312</v>
      </c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</row>
    <row r="1032" spans="1:14" ht="22.5" x14ac:dyDescent="0.25">
      <c r="A1032" s="151"/>
      <c r="B1032" s="117" t="s">
        <v>73</v>
      </c>
      <c r="C1032" s="117" t="s">
        <v>118</v>
      </c>
      <c r="D1032" s="117" t="s">
        <v>9</v>
      </c>
      <c r="E1032" s="107" t="s">
        <v>10</v>
      </c>
      <c r="F1032" s="107" t="s">
        <v>45</v>
      </c>
      <c r="G1032" s="107" t="s">
        <v>46</v>
      </c>
      <c r="H1032" s="107">
        <v>48600</v>
      </c>
      <c r="I1032" s="107">
        <v>48856</v>
      </c>
      <c r="J1032" s="110">
        <f>I1032/H1032</f>
        <v>1.0052674897119342</v>
      </c>
      <c r="K1032" s="118">
        <f>(J1033+J1032)/2</f>
        <v>1.0117940501994784</v>
      </c>
      <c r="L1032" s="107"/>
      <c r="M1032" s="107"/>
      <c r="N1032" s="118" t="s">
        <v>34</v>
      </c>
    </row>
    <row r="1033" spans="1:14" ht="22.5" x14ac:dyDescent="0.25">
      <c r="A1033" s="151"/>
      <c r="B1033" s="117"/>
      <c r="C1033" s="117"/>
      <c r="D1033" s="117"/>
      <c r="E1033" s="107" t="s">
        <v>10</v>
      </c>
      <c r="F1033" s="107" t="s">
        <v>15</v>
      </c>
      <c r="G1033" s="107" t="s">
        <v>16</v>
      </c>
      <c r="H1033" s="107">
        <v>655</v>
      </c>
      <c r="I1033" s="107">
        <v>667</v>
      </c>
      <c r="J1033" s="110">
        <f>I1033/H1033</f>
        <v>1.0183206106870228</v>
      </c>
      <c r="K1033" s="118"/>
      <c r="L1033" s="71"/>
      <c r="M1033" s="107"/>
      <c r="N1033" s="118"/>
    </row>
    <row r="1034" spans="1:14" x14ac:dyDescent="0.25">
      <c r="A1034" s="151"/>
      <c r="B1034" s="172" t="s">
        <v>283</v>
      </c>
      <c r="C1034" s="172"/>
      <c r="D1034" s="172"/>
      <c r="E1034" s="172"/>
      <c r="F1034" s="172"/>
      <c r="G1034" s="172"/>
      <c r="H1034" s="172"/>
      <c r="I1034" s="172"/>
      <c r="J1034" s="172"/>
      <c r="K1034" s="172"/>
      <c r="L1034" s="172"/>
      <c r="M1034" s="172"/>
      <c r="N1034" s="172"/>
    </row>
    <row r="1035" spans="1:14" ht="22.5" x14ac:dyDescent="0.25">
      <c r="A1035" s="151"/>
      <c r="B1035" s="117" t="s">
        <v>73</v>
      </c>
      <c r="C1035" s="117" t="s">
        <v>118</v>
      </c>
      <c r="D1035" s="117" t="s">
        <v>9</v>
      </c>
      <c r="E1035" s="107" t="s">
        <v>10</v>
      </c>
      <c r="F1035" s="107" t="s">
        <v>45</v>
      </c>
      <c r="G1035" s="107" t="s">
        <v>46</v>
      </c>
      <c r="H1035" s="107">
        <v>10368</v>
      </c>
      <c r="I1035" s="107">
        <v>9888</v>
      </c>
      <c r="J1035" s="110">
        <f>I1035/H1035</f>
        <v>0.95370370370370372</v>
      </c>
      <c r="K1035" s="148">
        <f>(J1035+J1036)/2</f>
        <v>0.93518518518518512</v>
      </c>
      <c r="L1035" s="46"/>
      <c r="M1035" s="107"/>
      <c r="N1035" s="118" t="s">
        <v>38</v>
      </c>
    </row>
    <row r="1036" spans="1:14" ht="22.5" x14ac:dyDescent="0.25">
      <c r="A1036" s="151"/>
      <c r="B1036" s="117"/>
      <c r="C1036" s="117"/>
      <c r="D1036" s="117"/>
      <c r="E1036" s="107" t="s">
        <v>10</v>
      </c>
      <c r="F1036" s="107" t="s">
        <v>15</v>
      </c>
      <c r="G1036" s="107" t="s">
        <v>16</v>
      </c>
      <c r="H1036" s="107">
        <v>144</v>
      </c>
      <c r="I1036" s="107">
        <v>132</v>
      </c>
      <c r="J1036" s="110">
        <f>I1036/H1036</f>
        <v>0.91666666666666663</v>
      </c>
      <c r="K1036" s="148"/>
      <c r="L1036" s="46"/>
      <c r="M1036" s="107"/>
      <c r="N1036" s="118"/>
    </row>
    <row r="1037" spans="1:14" x14ac:dyDescent="0.25">
      <c r="A1037" s="152"/>
      <c r="B1037" s="173" t="s">
        <v>87</v>
      </c>
      <c r="C1037" s="173"/>
      <c r="D1037" s="173"/>
      <c r="E1037" s="173"/>
      <c r="F1037" s="173"/>
      <c r="G1037" s="173"/>
      <c r="H1037" s="173"/>
      <c r="I1037" s="173"/>
      <c r="J1037" s="173"/>
      <c r="K1037" s="173"/>
      <c r="L1037" s="173"/>
      <c r="M1037" s="173"/>
      <c r="N1037" s="173"/>
    </row>
    <row r="1038" spans="1:14" x14ac:dyDescent="0.25">
      <c r="A1038" s="152"/>
      <c r="B1038" s="7" t="s">
        <v>312</v>
      </c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</row>
    <row r="1039" spans="1:14" ht="22.5" x14ac:dyDescent="0.25">
      <c r="A1039" s="152"/>
      <c r="B1039" s="117" t="s">
        <v>73</v>
      </c>
      <c r="C1039" s="117" t="s">
        <v>118</v>
      </c>
      <c r="D1039" s="117" t="s">
        <v>9</v>
      </c>
      <c r="E1039" s="107" t="s">
        <v>10</v>
      </c>
      <c r="F1039" s="107" t="s">
        <v>314</v>
      </c>
      <c r="G1039" s="107" t="s">
        <v>46</v>
      </c>
      <c r="H1039" s="107">
        <v>37152</v>
      </c>
      <c r="I1039" s="107">
        <v>37152</v>
      </c>
      <c r="J1039" s="110">
        <f>I1039/H1039</f>
        <v>1</v>
      </c>
      <c r="K1039" s="118">
        <f>(J1040+J1039)/2</f>
        <v>1</v>
      </c>
      <c r="L1039" s="107"/>
      <c r="M1039" s="107"/>
      <c r="N1039" s="118" t="s">
        <v>34</v>
      </c>
    </row>
    <row r="1040" spans="1:14" ht="95.25" customHeight="1" x14ac:dyDescent="0.25">
      <c r="A1040" s="152"/>
      <c r="B1040" s="117"/>
      <c r="C1040" s="117"/>
      <c r="D1040" s="117"/>
      <c r="E1040" s="107" t="s">
        <v>10</v>
      </c>
      <c r="F1040" s="107" t="s">
        <v>15</v>
      </c>
      <c r="G1040" s="107" t="s">
        <v>16</v>
      </c>
      <c r="H1040" s="107">
        <v>516</v>
      </c>
      <c r="I1040" s="107">
        <v>516</v>
      </c>
      <c r="J1040" s="110">
        <f>I1040/H1040</f>
        <v>1</v>
      </c>
      <c r="K1040" s="118"/>
      <c r="L1040" s="105"/>
      <c r="M1040" s="107"/>
      <c r="N1040" s="118"/>
    </row>
    <row r="1041" spans="1:14" x14ac:dyDescent="0.25">
      <c r="A1041" s="152"/>
      <c r="B1041" s="7" t="s">
        <v>283</v>
      </c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</row>
    <row r="1042" spans="1:14" ht="45" x14ac:dyDescent="0.25">
      <c r="A1042" s="152"/>
      <c r="B1042" s="117" t="s">
        <v>73</v>
      </c>
      <c r="C1042" s="117" t="s">
        <v>118</v>
      </c>
      <c r="D1042" s="117" t="s">
        <v>9</v>
      </c>
      <c r="E1042" s="107" t="s">
        <v>10</v>
      </c>
      <c r="F1042" s="107" t="s">
        <v>314</v>
      </c>
      <c r="G1042" s="107" t="s">
        <v>46</v>
      </c>
      <c r="H1042" s="107">
        <v>864</v>
      </c>
      <c r="I1042" s="107">
        <v>864</v>
      </c>
      <c r="J1042" s="110">
        <f>I1042/H1042</f>
        <v>1</v>
      </c>
      <c r="K1042" s="118">
        <f>(J1042+J1043)/2</f>
        <v>1</v>
      </c>
      <c r="L1042" s="46"/>
      <c r="M1042" s="107" t="s">
        <v>47</v>
      </c>
      <c r="N1042" s="118" t="s">
        <v>34</v>
      </c>
    </row>
    <row r="1043" spans="1:14" ht="22.5" x14ac:dyDescent="0.25">
      <c r="A1043" s="152"/>
      <c r="B1043" s="117"/>
      <c r="C1043" s="117"/>
      <c r="D1043" s="117"/>
      <c r="E1043" s="107" t="s">
        <v>10</v>
      </c>
      <c r="F1043" s="107" t="s">
        <v>52</v>
      </c>
      <c r="G1043" s="107" t="s">
        <v>16</v>
      </c>
      <c r="H1043" s="107">
        <v>12</v>
      </c>
      <c r="I1043" s="107">
        <v>12</v>
      </c>
      <c r="J1043" s="110">
        <f>I1043/H1043</f>
        <v>1</v>
      </c>
      <c r="K1043" s="118"/>
      <c r="L1043" s="46"/>
      <c r="M1043" s="107" t="s">
        <v>109</v>
      </c>
      <c r="N1043" s="118"/>
    </row>
    <row r="1044" spans="1:14" ht="15" customHeight="1" x14ac:dyDescent="0.25">
      <c r="A1044" s="152"/>
      <c r="B1044" s="122" t="s">
        <v>261</v>
      </c>
      <c r="C1044" s="122"/>
      <c r="D1044" s="122"/>
      <c r="E1044" s="122"/>
      <c r="F1044" s="122"/>
      <c r="G1044" s="122"/>
      <c r="H1044" s="122"/>
      <c r="I1044" s="122"/>
      <c r="J1044" s="122"/>
      <c r="K1044" s="122"/>
      <c r="L1044" s="122"/>
      <c r="M1044" s="122"/>
      <c r="N1044" s="122"/>
    </row>
    <row r="1045" spans="1:14" ht="33.75" x14ac:dyDescent="0.25">
      <c r="A1045" s="152"/>
      <c r="B1045" s="117" t="s">
        <v>55</v>
      </c>
      <c r="C1045" s="117" t="s">
        <v>119</v>
      </c>
      <c r="D1045" s="117" t="s">
        <v>9</v>
      </c>
      <c r="E1045" s="107" t="s">
        <v>10</v>
      </c>
      <c r="F1045" s="107" t="s">
        <v>27</v>
      </c>
      <c r="G1045" s="107" t="s">
        <v>28</v>
      </c>
      <c r="H1045" s="107">
        <v>10290</v>
      </c>
      <c r="I1045" s="107">
        <v>10290</v>
      </c>
      <c r="J1045" s="110">
        <f>I1045/H1045</f>
        <v>1</v>
      </c>
      <c r="K1045" s="118">
        <f>(J1045+J1046+J1047)/3</f>
        <v>1</v>
      </c>
      <c r="L1045" s="107"/>
      <c r="M1045" s="117" t="s">
        <v>48</v>
      </c>
      <c r="N1045" s="118" t="s">
        <v>34</v>
      </c>
    </row>
    <row r="1046" spans="1:14" ht="33.75" x14ac:dyDescent="0.25">
      <c r="A1046" s="44"/>
      <c r="B1046" s="117"/>
      <c r="C1046" s="117"/>
      <c r="D1046" s="117"/>
      <c r="E1046" s="107" t="s">
        <v>10</v>
      </c>
      <c r="F1046" s="107" t="s">
        <v>30</v>
      </c>
      <c r="G1046" s="107" t="s">
        <v>31</v>
      </c>
      <c r="H1046" s="107">
        <v>3410</v>
      </c>
      <c r="I1046" s="107">
        <v>3410</v>
      </c>
      <c r="J1046" s="110">
        <f>I1046/H1046</f>
        <v>1</v>
      </c>
      <c r="K1046" s="118"/>
      <c r="L1046" s="107"/>
      <c r="M1046" s="117"/>
      <c r="N1046" s="118"/>
    </row>
    <row r="1047" spans="1:14" ht="22.5" x14ac:dyDescent="0.25">
      <c r="A1047" s="44"/>
      <c r="B1047" s="117"/>
      <c r="C1047" s="117"/>
      <c r="D1047" s="117"/>
      <c r="E1047" s="107" t="s">
        <v>10</v>
      </c>
      <c r="F1047" s="107" t="s">
        <v>49</v>
      </c>
      <c r="G1047" s="107" t="s">
        <v>16</v>
      </c>
      <c r="H1047" s="107">
        <v>300</v>
      </c>
      <c r="I1047" s="107">
        <v>300</v>
      </c>
      <c r="J1047" s="110">
        <f>I1047/H1047</f>
        <v>1</v>
      </c>
      <c r="K1047" s="118"/>
      <c r="L1047" s="186"/>
      <c r="M1047" s="117"/>
      <c r="N1047" s="118"/>
    </row>
    <row r="1048" spans="1:14" ht="15" customHeight="1" x14ac:dyDescent="0.25">
      <c r="A1048" s="150" t="s">
        <v>235</v>
      </c>
      <c r="B1048" s="139" t="s">
        <v>70</v>
      </c>
      <c r="C1048" s="139"/>
      <c r="D1048" s="139"/>
      <c r="E1048" s="139"/>
      <c r="F1048" s="139"/>
      <c r="G1048" s="139"/>
      <c r="H1048" s="139"/>
      <c r="I1048" s="139"/>
      <c r="J1048" s="139"/>
      <c r="K1048" s="139"/>
      <c r="L1048" s="139"/>
      <c r="M1048" s="139"/>
      <c r="N1048" s="139"/>
    </row>
    <row r="1049" spans="1:14" x14ac:dyDescent="0.25">
      <c r="A1049" s="151"/>
      <c r="B1049" s="173" t="s">
        <v>72</v>
      </c>
      <c r="C1049" s="173"/>
      <c r="D1049" s="173"/>
      <c r="E1049" s="173"/>
      <c r="F1049" s="173"/>
      <c r="G1049" s="173"/>
      <c r="H1049" s="173"/>
      <c r="I1049" s="173"/>
      <c r="J1049" s="173"/>
      <c r="K1049" s="173"/>
      <c r="L1049" s="173"/>
      <c r="M1049" s="173"/>
      <c r="N1049" s="173"/>
    </row>
    <row r="1050" spans="1:14" x14ac:dyDescent="0.25">
      <c r="A1050" s="151"/>
      <c r="B1050" s="173" t="s">
        <v>388</v>
      </c>
      <c r="C1050" s="173"/>
      <c r="D1050" s="173"/>
      <c r="E1050" s="173"/>
      <c r="F1050" s="173"/>
      <c r="G1050" s="173"/>
      <c r="H1050" s="173"/>
      <c r="I1050" s="173"/>
      <c r="J1050" s="173"/>
      <c r="K1050" s="173"/>
      <c r="L1050" s="173"/>
      <c r="M1050" s="173"/>
      <c r="N1050" s="173"/>
    </row>
    <row r="1051" spans="1:14" ht="22.5" x14ac:dyDescent="0.25">
      <c r="A1051" s="151"/>
      <c r="B1051" s="117" t="s">
        <v>73</v>
      </c>
      <c r="C1051" s="117" t="s">
        <v>118</v>
      </c>
      <c r="D1051" s="117" t="s">
        <v>9</v>
      </c>
      <c r="E1051" s="107" t="s">
        <v>10</v>
      </c>
      <c r="F1051" s="107" t="s">
        <v>45</v>
      </c>
      <c r="G1051" s="107" t="s">
        <v>46</v>
      </c>
      <c r="H1051" s="107">
        <v>5886</v>
      </c>
      <c r="I1051" s="107">
        <v>5886</v>
      </c>
      <c r="J1051" s="110">
        <f>I1051/H1051</f>
        <v>1</v>
      </c>
      <c r="K1051" s="118">
        <f>(J1052+J1051)/2</f>
        <v>1</v>
      </c>
      <c r="L1051" s="107"/>
      <c r="M1051" s="107"/>
      <c r="N1051" s="118" t="s">
        <v>318</v>
      </c>
    </row>
    <row r="1052" spans="1:14" ht="72.75" customHeight="1" x14ac:dyDescent="0.25">
      <c r="A1052" s="36"/>
      <c r="B1052" s="117"/>
      <c r="C1052" s="117"/>
      <c r="D1052" s="117"/>
      <c r="E1052" s="107" t="s">
        <v>10</v>
      </c>
      <c r="F1052" s="107" t="s">
        <v>15</v>
      </c>
      <c r="G1052" s="107" t="s">
        <v>16</v>
      </c>
      <c r="H1052" s="107">
        <v>82</v>
      </c>
      <c r="I1052" s="107">
        <v>82</v>
      </c>
      <c r="J1052" s="110">
        <f>I1052/H1052</f>
        <v>1</v>
      </c>
      <c r="K1052" s="118"/>
      <c r="L1052" s="186"/>
      <c r="M1052" s="107" t="s">
        <v>317</v>
      </c>
      <c r="N1052" s="118"/>
    </row>
    <row r="1053" spans="1:14" x14ac:dyDescent="0.25">
      <c r="A1053" s="37"/>
      <c r="B1053" s="173" t="s">
        <v>387</v>
      </c>
      <c r="C1053" s="173"/>
      <c r="D1053" s="173"/>
      <c r="E1053" s="173"/>
      <c r="F1053" s="173"/>
      <c r="G1053" s="173"/>
      <c r="H1053" s="173"/>
      <c r="I1053" s="173"/>
      <c r="J1053" s="173"/>
      <c r="K1053" s="173"/>
      <c r="L1053" s="173"/>
      <c r="M1053" s="173"/>
      <c r="N1053" s="173"/>
    </row>
    <row r="1054" spans="1:14" ht="22.5" x14ac:dyDescent="0.25">
      <c r="A1054" s="38"/>
      <c r="B1054" s="117" t="s">
        <v>73</v>
      </c>
      <c r="C1054" s="117" t="s">
        <v>118</v>
      </c>
      <c r="D1054" s="117" t="s">
        <v>9</v>
      </c>
      <c r="E1054" s="107" t="s">
        <v>10</v>
      </c>
      <c r="F1054" s="107" t="s">
        <v>45</v>
      </c>
      <c r="G1054" s="107" t="s">
        <v>46</v>
      </c>
      <c r="H1054" s="107">
        <v>43666</v>
      </c>
      <c r="I1054" s="107">
        <v>43666</v>
      </c>
      <c r="J1054" s="110">
        <f>I1054/H1054</f>
        <v>1</v>
      </c>
      <c r="K1054" s="118">
        <f>(J1055+J1054)/2</f>
        <v>1</v>
      </c>
      <c r="L1054" s="107"/>
      <c r="M1054" s="107"/>
      <c r="N1054" s="118" t="s">
        <v>34</v>
      </c>
    </row>
    <row r="1055" spans="1:14" ht="67.5" x14ac:dyDescent="0.25">
      <c r="A1055" s="36"/>
      <c r="B1055" s="117"/>
      <c r="C1055" s="117"/>
      <c r="D1055" s="117"/>
      <c r="E1055" s="107" t="s">
        <v>10</v>
      </c>
      <c r="F1055" s="107" t="s">
        <v>15</v>
      </c>
      <c r="G1055" s="107" t="s">
        <v>16</v>
      </c>
      <c r="H1055" s="107">
        <v>436</v>
      </c>
      <c r="I1055" s="107">
        <v>436</v>
      </c>
      <c r="J1055" s="110">
        <f>I1055/H1055</f>
        <v>1</v>
      </c>
      <c r="K1055" s="118"/>
      <c r="L1055" s="186"/>
      <c r="M1055" s="107" t="s">
        <v>317</v>
      </c>
      <c r="N1055" s="118"/>
    </row>
    <row r="1056" spans="1:14" x14ac:dyDescent="0.25">
      <c r="A1056" s="36"/>
      <c r="B1056" s="172" t="s">
        <v>389</v>
      </c>
      <c r="C1056" s="172"/>
      <c r="D1056" s="172"/>
      <c r="E1056" s="172"/>
      <c r="F1056" s="172"/>
      <c r="G1056" s="172"/>
      <c r="H1056" s="172"/>
      <c r="I1056" s="172"/>
      <c r="J1056" s="172"/>
      <c r="K1056" s="172"/>
      <c r="L1056" s="172"/>
      <c r="M1056" s="172"/>
      <c r="N1056" s="172"/>
    </row>
    <row r="1057" spans="1:14" ht="22.5" x14ac:dyDescent="0.25">
      <c r="A1057" s="36"/>
      <c r="B1057" s="117" t="s">
        <v>73</v>
      </c>
      <c r="C1057" s="117" t="s">
        <v>118</v>
      </c>
      <c r="D1057" s="117" t="s">
        <v>9</v>
      </c>
      <c r="E1057" s="107" t="s">
        <v>10</v>
      </c>
      <c r="F1057" s="107" t="s">
        <v>45</v>
      </c>
      <c r="G1057" s="107" t="s">
        <v>46</v>
      </c>
      <c r="H1057" s="107">
        <v>17016</v>
      </c>
      <c r="I1057" s="107">
        <v>17016</v>
      </c>
      <c r="J1057" s="110">
        <f>I1057/H1057</f>
        <v>1</v>
      </c>
      <c r="K1057" s="118">
        <f>(J1058+J1057)/2</f>
        <v>1</v>
      </c>
      <c r="L1057" s="107"/>
      <c r="M1057" s="107"/>
      <c r="N1057" s="118" t="s">
        <v>38</v>
      </c>
    </row>
    <row r="1058" spans="1:14" ht="152.25" customHeight="1" x14ac:dyDescent="0.25">
      <c r="A1058" s="44"/>
      <c r="B1058" s="117"/>
      <c r="C1058" s="117"/>
      <c r="D1058" s="117"/>
      <c r="E1058" s="107" t="s">
        <v>10</v>
      </c>
      <c r="F1058" s="107" t="s">
        <v>15</v>
      </c>
      <c r="G1058" s="107" t="s">
        <v>16</v>
      </c>
      <c r="H1058" s="107">
        <v>228</v>
      </c>
      <c r="I1058" s="107">
        <v>228</v>
      </c>
      <c r="J1058" s="110">
        <f>I1058/H1058</f>
        <v>1</v>
      </c>
      <c r="K1058" s="118"/>
      <c r="L1058" s="107"/>
      <c r="M1058" s="107" t="s">
        <v>317</v>
      </c>
      <c r="N1058" s="118"/>
    </row>
    <row r="1059" spans="1:14" x14ac:dyDescent="0.25">
      <c r="A1059" s="44"/>
      <c r="B1059" s="173" t="s">
        <v>87</v>
      </c>
      <c r="C1059" s="173"/>
      <c r="D1059" s="173"/>
      <c r="E1059" s="173"/>
      <c r="F1059" s="173"/>
      <c r="G1059" s="173"/>
      <c r="H1059" s="173"/>
      <c r="I1059" s="173"/>
      <c r="J1059" s="173"/>
      <c r="K1059" s="173"/>
      <c r="L1059" s="173"/>
      <c r="M1059" s="173"/>
      <c r="N1059" s="173"/>
    </row>
    <row r="1060" spans="1:14" x14ac:dyDescent="0.25">
      <c r="A1060" s="44"/>
      <c r="B1060" s="173" t="s">
        <v>388</v>
      </c>
      <c r="C1060" s="173"/>
      <c r="D1060" s="173"/>
      <c r="E1060" s="173"/>
      <c r="F1060" s="173"/>
      <c r="G1060" s="173"/>
      <c r="H1060" s="173"/>
      <c r="I1060" s="173"/>
      <c r="J1060" s="173"/>
      <c r="K1060" s="173"/>
      <c r="L1060" s="173"/>
      <c r="M1060" s="173"/>
      <c r="N1060" s="173"/>
    </row>
    <row r="1061" spans="1:14" ht="22.5" x14ac:dyDescent="0.25">
      <c r="A1061" s="44"/>
      <c r="B1061" s="117" t="s">
        <v>73</v>
      </c>
      <c r="C1061" s="117" t="s">
        <v>118</v>
      </c>
      <c r="D1061" s="117" t="s">
        <v>9</v>
      </c>
      <c r="E1061" s="107" t="s">
        <v>10</v>
      </c>
      <c r="F1061" s="107" t="s">
        <v>45</v>
      </c>
      <c r="G1061" s="107" t="s">
        <v>46</v>
      </c>
      <c r="H1061" s="107">
        <v>6192</v>
      </c>
      <c r="I1061" s="107">
        <v>6192</v>
      </c>
      <c r="J1061" s="110">
        <f>I1061/H1061</f>
        <v>1</v>
      </c>
      <c r="K1061" s="118">
        <f>(J1062+J1061)/2</f>
        <v>1</v>
      </c>
      <c r="L1061" s="107"/>
      <c r="M1061" s="107"/>
      <c r="N1061" s="118" t="s">
        <v>34</v>
      </c>
    </row>
    <row r="1062" spans="1:14" ht="67.5" x14ac:dyDescent="0.25">
      <c r="A1062" s="44"/>
      <c r="B1062" s="117"/>
      <c r="C1062" s="117"/>
      <c r="D1062" s="117"/>
      <c r="E1062" s="107" t="s">
        <v>10</v>
      </c>
      <c r="F1062" s="107" t="s">
        <v>15</v>
      </c>
      <c r="G1062" s="107" t="s">
        <v>16</v>
      </c>
      <c r="H1062" s="107">
        <v>86</v>
      </c>
      <c r="I1062" s="107">
        <v>86</v>
      </c>
      <c r="J1062" s="110">
        <f>I1062/H1062</f>
        <v>1</v>
      </c>
      <c r="K1062" s="118"/>
      <c r="L1062" s="186"/>
      <c r="M1062" s="107" t="s">
        <v>317</v>
      </c>
      <c r="N1062" s="118"/>
    </row>
    <row r="1063" spans="1:14" x14ac:dyDescent="0.25">
      <c r="A1063" s="44"/>
      <c r="B1063" s="173" t="s">
        <v>390</v>
      </c>
      <c r="C1063" s="173"/>
      <c r="D1063" s="173"/>
      <c r="E1063" s="173"/>
      <c r="F1063" s="173"/>
      <c r="G1063" s="173"/>
      <c r="H1063" s="173"/>
      <c r="I1063" s="173"/>
      <c r="J1063" s="173"/>
      <c r="K1063" s="173"/>
      <c r="L1063" s="173"/>
      <c r="M1063" s="173"/>
      <c r="N1063" s="173"/>
    </row>
    <row r="1064" spans="1:14" ht="22.5" x14ac:dyDescent="0.25">
      <c r="A1064" s="44"/>
      <c r="B1064" s="117" t="s">
        <v>73</v>
      </c>
      <c r="C1064" s="117" t="s">
        <v>118</v>
      </c>
      <c r="D1064" s="117" t="s">
        <v>9</v>
      </c>
      <c r="E1064" s="107" t="s">
        <v>10</v>
      </c>
      <c r="F1064" s="107" t="s">
        <v>45</v>
      </c>
      <c r="G1064" s="107" t="s">
        <v>46</v>
      </c>
      <c r="H1064" s="107">
        <v>23120</v>
      </c>
      <c r="I1064" s="107">
        <v>23120</v>
      </c>
      <c r="J1064" s="110">
        <f>I1064/H1064</f>
        <v>1</v>
      </c>
      <c r="K1064" s="118">
        <f>(J1064+J1065)/2</f>
        <v>1</v>
      </c>
      <c r="L1064" s="107"/>
      <c r="M1064" s="107"/>
      <c r="N1064" s="118" t="s">
        <v>34</v>
      </c>
    </row>
    <row r="1065" spans="1:14" ht="72" customHeight="1" x14ac:dyDescent="0.25">
      <c r="A1065" s="44"/>
      <c r="B1065" s="117"/>
      <c r="C1065" s="117"/>
      <c r="D1065" s="117"/>
      <c r="E1065" s="107" t="s">
        <v>10</v>
      </c>
      <c r="F1065" s="107" t="s">
        <v>15</v>
      </c>
      <c r="G1065" s="107" t="s">
        <v>16</v>
      </c>
      <c r="H1065" s="107">
        <v>320</v>
      </c>
      <c r="I1065" s="107">
        <v>320</v>
      </c>
      <c r="J1065" s="110">
        <f>I1065/H1065</f>
        <v>1</v>
      </c>
      <c r="K1065" s="118"/>
      <c r="L1065" s="107"/>
      <c r="M1065" s="107" t="s">
        <v>317</v>
      </c>
      <c r="N1065" s="118"/>
    </row>
    <row r="1066" spans="1:14" x14ac:dyDescent="0.25">
      <c r="A1066" s="44"/>
      <c r="B1066" s="173" t="s">
        <v>391</v>
      </c>
      <c r="C1066" s="173"/>
      <c r="D1066" s="173"/>
      <c r="E1066" s="173"/>
      <c r="F1066" s="173"/>
      <c r="G1066" s="173"/>
      <c r="H1066" s="173"/>
      <c r="I1066" s="173"/>
      <c r="J1066" s="173"/>
      <c r="K1066" s="173"/>
      <c r="L1066" s="173"/>
      <c r="M1066" s="173"/>
      <c r="N1066" s="173"/>
    </row>
    <row r="1067" spans="1:14" ht="49.5" customHeight="1" x14ac:dyDescent="0.25">
      <c r="A1067" s="44"/>
      <c r="B1067" s="117" t="s">
        <v>73</v>
      </c>
      <c r="C1067" s="117" t="s">
        <v>118</v>
      </c>
      <c r="D1067" s="117" t="s">
        <v>9</v>
      </c>
      <c r="E1067" s="107" t="s">
        <v>10</v>
      </c>
      <c r="F1067" s="107" t="s">
        <v>45</v>
      </c>
      <c r="G1067" s="107" t="s">
        <v>46</v>
      </c>
      <c r="H1067" s="107">
        <v>8640</v>
      </c>
      <c r="I1067" s="107">
        <v>8640</v>
      </c>
      <c r="J1067" s="110">
        <f>I1067/H1067</f>
        <v>1</v>
      </c>
      <c r="K1067" s="118">
        <f>(J1067+J1068)/2</f>
        <v>1</v>
      </c>
      <c r="L1067" s="107"/>
      <c r="M1067" s="107"/>
      <c r="N1067" s="118" t="s">
        <v>34</v>
      </c>
    </row>
    <row r="1068" spans="1:14" ht="69.75" customHeight="1" x14ac:dyDescent="0.25">
      <c r="A1068" s="44"/>
      <c r="B1068" s="117"/>
      <c r="C1068" s="117"/>
      <c r="D1068" s="117"/>
      <c r="E1068" s="107" t="s">
        <v>10</v>
      </c>
      <c r="F1068" s="107" t="s">
        <v>15</v>
      </c>
      <c r="G1068" s="107" t="s">
        <v>16</v>
      </c>
      <c r="H1068" s="107">
        <v>120</v>
      </c>
      <c r="I1068" s="107">
        <v>120</v>
      </c>
      <c r="J1068" s="110">
        <f>I1068/H1068</f>
        <v>1</v>
      </c>
      <c r="K1068" s="118"/>
      <c r="L1068" s="186"/>
      <c r="M1068" s="107" t="s">
        <v>317</v>
      </c>
      <c r="N1068" s="118"/>
    </row>
    <row r="1069" spans="1:14" x14ac:dyDescent="0.25">
      <c r="A1069" s="44"/>
      <c r="B1069" s="173" t="s">
        <v>98</v>
      </c>
      <c r="C1069" s="173"/>
      <c r="D1069" s="173"/>
      <c r="E1069" s="173"/>
      <c r="F1069" s="173"/>
      <c r="G1069" s="173"/>
      <c r="H1069" s="173"/>
      <c r="I1069" s="173"/>
      <c r="J1069" s="173"/>
      <c r="K1069" s="173"/>
      <c r="L1069" s="173"/>
      <c r="M1069" s="173"/>
      <c r="N1069" s="173"/>
    </row>
    <row r="1070" spans="1:14" x14ac:dyDescent="0.25">
      <c r="A1070" s="61"/>
      <c r="B1070" s="178" t="s">
        <v>282</v>
      </c>
      <c r="C1070" s="178"/>
      <c r="D1070" s="178"/>
      <c r="E1070" s="178"/>
      <c r="F1070" s="178"/>
      <c r="G1070" s="178"/>
      <c r="H1070" s="178"/>
      <c r="I1070" s="178"/>
      <c r="J1070" s="178"/>
      <c r="K1070" s="178"/>
      <c r="L1070" s="178"/>
      <c r="M1070" s="178"/>
      <c r="N1070" s="178"/>
    </row>
    <row r="1071" spans="1:14" ht="48.75" customHeight="1" x14ac:dyDescent="0.25">
      <c r="A1071" s="44"/>
      <c r="B1071" s="117" t="s">
        <v>73</v>
      </c>
      <c r="C1071" s="117" t="s">
        <v>118</v>
      </c>
      <c r="D1071" s="117" t="s">
        <v>9</v>
      </c>
      <c r="E1071" s="107" t="s">
        <v>10</v>
      </c>
      <c r="F1071" s="107" t="s">
        <v>45</v>
      </c>
      <c r="G1071" s="107" t="s">
        <v>46</v>
      </c>
      <c r="H1071" s="107">
        <v>8880</v>
      </c>
      <c r="I1071" s="107">
        <v>8880</v>
      </c>
      <c r="J1071" s="110">
        <f>I1071/H1071</f>
        <v>1</v>
      </c>
      <c r="K1071" s="118">
        <f>(J1072+J1071)/2</f>
        <v>1</v>
      </c>
      <c r="L1071" s="107"/>
      <c r="M1071" s="107"/>
      <c r="N1071" s="118" t="s">
        <v>34</v>
      </c>
    </row>
    <row r="1072" spans="1:14" ht="69.75" customHeight="1" x14ac:dyDescent="0.25">
      <c r="A1072" s="44"/>
      <c r="B1072" s="117"/>
      <c r="C1072" s="117"/>
      <c r="D1072" s="117"/>
      <c r="E1072" s="107" t="s">
        <v>10</v>
      </c>
      <c r="F1072" s="107" t="s">
        <v>15</v>
      </c>
      <c r="G1072" s="107" t="s">
        <v>16</v>
      </c>
      <c r="H1072" s="107">
        <v>123</v>
      </c>
      <c r="I1072" s="107">
        <v>123</v>
      </c>
      <c r="J1072" s="110">
        <f>I1072/H1072</f>
        <v>1</v>
      </c>
      <c r="K1072" s="118"/>
      <c r="L1072" s="7"/>
      <c r="M1072" s="107" t="s">
        <v>317</v>
      </c>
      <c r="N1072" s="118"/>
    </row>
    <row r="1073" spans="1:14" ht="18" customHeight="1" x14ac:dyDescent="0.25">
      <c r="A1073" s="96"/>
      <c r="B1073" s="117" t="s">
        <v>98</v>
      </c>
      <c r="C1073" s="162"/>
      <c r="D1073" s="162"/>
      <c r="E1073" s="162"/>
      <c r="F1073" s="162"/>
      <c r="G1073" s="162"/>
      <c r="H1073" s="162"/>
      <c r="I1073" s="162"/>
      <c r="J1073" s="162"/>
      <c r="K1073" s="162"/>
      <c r="L1073" s="162"/>
      <c r="M1073" s="162"/>
      <c r="N1073" s="162"/>
    </row>
    <row r="1074" spans="1:14" ht="15" customHeight="1" x14ac:dyDescent="0.25">
      <c r="A1074" s="61"/>
      <c r="B1074" s="117" t="s">
        <v>284</v>
      </c>
      <c r="C1074" s="117"/>
      <c r="D1074" s="117"/>
      <c r="E1074" s="117"/>
      <c r="F1074" s="117"/>
      <c r="G1074" s="117"/>
      <c r="H1074" s="117"/>
      <c r="I1074" s="117"/>
      <c r="J1074" s="117"/>
      <c r="K1074" s="117"/>
      <c r="L1074" s="117"/>
      <c r="M1074" s="117"/>
      <c r="N1074" s="117"/>
    </row>
    <row r="1075" spans="1:14" ht="22.5" x14ac:dyDescent="0.25">
      <c r="A1075" s="61"/>
      <c r="B1075" s="144" t="s">
        <v>57</v>
      </c>
      <c r="C1075" s="144" t="s">
        <v>118</v>
      </c>
      <c r="D1075" s="144" t="s">
        <v>9</v>
      </c>
      <c r="E1075" s="107" t="s">
        <v>10</v>
      </c>
      <c r="F1075" s="107" t="s">
        <v>45</v>
      </c>
      <c r="G1075" s="107" t="s">
        <v>46</v>
      </c>
      <c r="H1075" s="107">
        <v>432</v>
      </c>
      <c r="I1075" s="107">
        <v>432</v>
      </c>
      <c r="J1075" s="110">
        <f>I1075/H1075</f>
        <v>1</v>
      </c>
      <c r="K1075" s="126">
        <f>(J1075+J1076)/2</f>
        <v>1</v>
      </c>
      <c r="L1075" s="144"/>
      <c r="M1075" s="117" t="s">
        <v>317</v>
      </c>
      <c r="N1075" s="117" t="s">
        <v>34</v>
      </c>
    </row>
    <row r="1076" spans="1:14" ht="57.75" customHeight="1" x14ac:dyDescent="0.25">
      <c r="A1076" s="61"/>
      <c r="B1076" s="144"/>
      <c r="C1076" s="144"/>
      <c r="D1076" s="144"/>
      <c r="E1076" s="107" t="s">
        <v>10</v>
      </c>
      <c r="F1076" s="107" t="s">
        <v>15</v>
      </c>
      <c r="G1076" s="107" t="s">
        <v>16</v>
      </c>
      <c r="H1076" s="107">
        <v>6</v>
      </c>
      <c r="I1076" s="107">
        <v>6</v>
      </c>
      <c r="J1076" s="110">
        <f>I1076/H1076</f>
        <v>1</v>
      </c>
      <c r="K1076" s="126"/>
      <c r="L1076" s="144"/>
      <c r="M1076" s="117"/>
      <c r="N1076" s="117"/>
    </row>
    <row r="1077" spans="1:14" x14ac:dyDescent="0.25">
      <c r="A1077" s="44"/>
      <c r="B1077" s="172" t="s">
        <v>261</v>
      </c>
      <c r="C1077" s="172"/>
      <c r="D1077" s="172"/>
      <c r="E1077" s="172"/>
      <c r="F1077" s="172"/>
      <c r="G1077" s="172"/>
      <c r="H1077" s="172"/>
      <c r="I1077" s="172"/>
      <c r="J1077" s="172"/>
      <c r="K1077" s="172"/>
      <c r="L1077" s="172"/>
      <c r="M1077" s="172"/>
      <c r="N1077" s="172"/>
    </row>
    <row r="1078" spans="1:14" ht="33.75" x14ac:dyDescent="0.25">
      <c r="A1078" s="44"/>
      <c r="B1078" s="117" t="s">
        <v>266</v>
      </c>
      <c r="C1078" s="117" t="s">
        <v>119</v>
      </c>
      <c r="D1078" s="117" t="s">
        <v>9</v>
      </c>
      <c r="E1078" s="107" t="s">
        <v>10</v>
      </c>
      <c r="F1078" s="107" t="s">
        <v>27</v>
      </c>
      <c r="G1078" s="107" t="s">
        <v>28</v>
      </c>
      <c r="H1078" s="107">
        <v>203616</v>
      </c>
      <c r="I1078" s="107">
        <v>203616</v>
      </c>
      <c r="J1078" s="110">
        <f>I1078/H1078</f>
        <v>1</v>
      </c>
      <c r="K1078" s="118">
        <f>(J1078+J1079+J1080)/3</f>
        <v>1</v>
      </c>
      <c r="L1078" s="117"/>
      <c r="M1078" s="117" t="s">
        <v>48</v>
      </c>
      <c r="N1078" s="118" t="s">
        <v>34</v>
      </c>
    </row>
    <row r="1079" spans="1:14" ht="33.75" x14ac:dyDescent="0.25">
      <c r="A1079" s="44"/>
      <c r="B1079" s="117"/>
      <c r="C1079" s="117"/>
      <c r="D1079" s="117"/>
      <c r="E1079" s="107" t="s">
        <v>10</v>
      </c>
      <c r="F1079" s="107" t="s">
        <v>30</v>
      </c>
      <c r="G1079" s="107" t="s">
        <v>31</v>
      </c>
      <c r="H1079" s="107">
        <v>8484</v>
      </c>
      <c r="I1079" s="107">
        <v>8484</v>
      </c>
      <c r="J1079" s="110">
        <f>I1079/H1079</f>
        <v>1</v>
      </c>
      <c r="K1079" s="118"/>
      <c r="L1079" s="117"/>
      <c r="M1079" s="117"/>
      <c r="N1079" s="118"/>
    </row>
    <row r="1080" spans="1:14" ht="22.5" x14ac:dyDescent="0.25">
      <c r="A1080" s="30"/>
      <c r="B1080" s="117"/>
      <c r="C1080" s="117"/>
      <c r="D1080" s="117"/>
      <c r="E1080" s="107" t="s">
        <v>10</v>
      </c>
      <c r="F1080" s="107" t="s">
        <v>49</v>
      </c>
      <c r="G1080" s="107" t="s">
        <v>16</v>
      </c>
      <c r="H1080" s="107">
        <v>404</v>
      </c>
      <c r="I1080" s="107">
        <v>404</v>
      </c>
      <c r="J1080" s="110">
        <f>I1080/H1080</f>
        <v>1</v>
      </c>
      <c r="K1080" s="118"/>
      <c r="L1080" s="117"/>
      <c r="M1080" s="117"/>
      <c r="N1080" s="118"/>
    </row>
    <row r="1081" spans="1:14" x14ac:dyDescent="0.25">
      <c r="A1081" s="43"/>
      <c r="B1081" s="173" t="s">
        <v>262</v>
      </c>
      <c r="C1081" s="173"/>
      <c r="D1081" s="173"/>
      <c r="E1081" s="173"/>
      <c r="F1081" s="173"/>
      <c r="G1081" s="173"/>
      <c r="H1081" s="173"/>
      <c r="I1081" s="173"/>
      <c r="J1081" s="173"/>
      <c r="K1081" s="173"/>
      <c r="L1081" s="173"/>
      <c r="M1081" s="173"/>
      <c r="N1081" s="173"/>
    </row>
    <row r="1082" spans="1:14" ht="33.75" x14ac:dyDescent="0.25">
      <c r="A1082" s="44"/>
      <c r="B1082" s="117" t="s">
        <v>55</v>
      </c>
      <c r="C1082" s="117" t="s">
        <v>119</v>
      </c>
      <c r="D1082" s="117" t="s">
        <v>9</v>
      </c>
      <c r="E1082" s="107" t="s">
        <v>10</v>
      </c>
      <c r="F1082" s="107" t="s">
        <v>27</v>
      </c>
      <c r="G1082" s="107" t="s">
        <v>28</v>
      </c>
      <c r="H1082" s="107">
        <v>3660</v>
      </c>
      <c r="I1082" s="107">
        <v>3660</v>
      </c>
      <c r="J1082" s="110">
        <f>I1082/H1082</f>
        <v>1</v>
      </c>
      <c r="K1082" s="118">
        <f>(J1082+J1083+J1084)/3</f>
        <v>1</v>
      </c>
      <c r="L1082" s="117"/>
      <c r="M1082" s="117" t="s">
        <v>48</v>
      </c>
      <c r="N1082" s="118" t="s">
        <v>34</v>
      </c>
    </row>
    <row r="1083" spans="1:14" ht="33.75" x14ac:dyDescent="0.25">
      <c r="A1083" s="44"/>
      <c r="B1083" s="117"/>
      <c r="C1083" s="117"/>
      <c r="D1083" s="117"/>
      <c r="E1083" s="107" t="s">
        <v>10</v>
      </c>
      <c r="F1083" s="107" t="s">
        <v>30</v>
      </c>
      <c r="G1083" s="107" t="s">
        <v>31</v>
      </c>
      <c r="H1083" s="107">
        <v>1350</v>
      </c>
      <c r="I1083" s="107">
        <v>1350</v>
      </c>
      <c r="J1083" s="110">
        <f>I1083/H1083</f>
        <v>1</v>
      </c>
      <c r="K1083" s="118"/>
      <c r="L1083" s="117"/>
      <c r="M1083" s="117"/>
      <c r="N1083" s="118"/>
    </row>
    <row r="1084" spans="1:14" ht="22.5" x14ac:dyDescent="0.25">
      <c r="A1084" s="44"/>
      <c r="B1084" s="117"/>
      <c r="C1084" s="117"/>
      <c r="D1084" s="117"/>
      <c r="E1084" s="107" t="s">
        <v>10</v>
      </c>
      <c r="F1084" s="107" t="s">
        <v>49</v>
      </c>
      <c r="G1084" s="107" t="s">
        <v>16</v>
      </c>
      <c r="H1084" s="107">
        <v>1000</v>
      </c>
      <c r="I1084" s="107">
        <v>1000</v>
      </c>
      <c r="J1084" s="110">
        <f>I1084/H1084</f>
        <v>1</v>
      </c>
      <c r="K1084" s="118"/>
      <c r="L1084" s="117"/>
      <c r="M1084" s="117"/>
      <c r="N1084" s="118"/>
    </row>
    <row r="1085" spans="1:14" ht="15" customHeight="1" x14ac:dyDescent="0.25">
      <c r="A1085" s="135" t="s">
        <v>236</v>
      </c>
      <c r="B1085" s="139" t="s">
        <v>70</v>
      </c>
      <c r="C1085" s="139"/>
      <c r="D1085" s="139"/>
      <c r="E1085" s="139"/>
      <c r="F1085" s="139"/>
      <c r="G1085" s="139"/>
      <c r="H1085" s="139"/>
      <c r="I1085" s="139"/>
      <c r="J1085" s="139"/>
      <c r="K1085" s="139"/>
      <c r="L1085" s="139"/>
      <c r="M1085" s="139"/>
      <c r="N1085" s="139"/>
    </row>
    <row r="1086" spans="1:14" x14ac:dyDescent="0.25">
      <c r="A1086" s="136"/>
      <c r="B1086" s="173" t="s">
        <v>72</v>
      </c>
      <c r="C1086" s="173"/>
      <c r="D1086" s="173"/>
      <c r="E1086" s="173"/>
      <c r="F1086" s="173"/>
      <c r="G1086" s="173"/>
      <c r="H1086" s="173"/>
      <c r="I1086" s="173"/>
      <c r="J1086" s="173"/>
      <c r="K1086" s="173"/>
      <c r="L1086" s="173"/>
      <c r="M1086" s="173"/>
      <c r="N1086" s="173"/>
    </row>
    <row r="1087" spans="1:14" x14ac:dyDescent="0.25">
      <c r="A1087" s="136"/>
      <c r="B1087" s="173" t="s">
        <v>98</v>
      </c>
      <c r="C1087" s="173"/>
      <c r="D1087" s="173"/>
      <c r="E1087" s="173"/>
      <c r="F1087" s="173"/>
      <c r="G1087" s="173"/>
      <c r="H1087" s="173"/>
      <c r="I1087" s="173"/>
      <c r="J1087" s="173"/>
      <c r="K1087" s="173"/>
      <c r="L1087" s="173"/>
      <c r="M1087" s="173"/>
      <c r="N1087" s="173"/>
    </row>
    <row r="1088" spans="1:14" ht="45" x14ac:dyDescent="0.25">
      <c r="A1088" s="136"/>
      <c r="B1088" s="138" t="s">
        <v>73</v>
      </c>
      <c r="C1088" s="138" t="s">
        <v>118</v>
      </c>
      <c r="D1088" s="111" t="s">
        <v>9</v>
      </c>
      <c r="E1088" s="111" t="s">
        <v>10</v>
      </c>
      <c r="F1088" s="111" t="s">
        <v>45</v>
      </c>
      <c r="G1088" s="111" t="s">
        <v>46</v>
      </c>
      <c r="H1088" s="48">
        <v>8064</v>
      </c>
      <c r="I1088" s="48">
        <v>8064</v>
      </c>
      <c r="J1088" s="114">
        <f>I1088/H1088</f>
        <v>1</v>
      </c>
      <c r="K1088" s="148">
        <f>(J1088+J1089)/2</f>
        <v>1</v>
      </c>
      <c r="L1088" s="76"/>
      <c r="M1088" s="111" t="s">
        <v>47</v>
      </c>
      <c r="N1088" s="148" t="s">
        <v>34</v>
      </c>
    </row>
    <row r="1089" spans="1:14" ht="22.5" x14ac:dyDescent="0.25">
      <c r="A1089" s="136"/>
      <c r="B1089" s="138"/>
      <c r="C1089" s="138"/>
      <c r="D1089" s="111"/>
      <c r="E1089" s="111" t="s">
        <v>10</v>
      </c>
      <c r="F1089" s="111" t="s">
        <v>15</v>
      </c>
      <c r="G1089" s="111" t="s">
        <v>16</v>
      </c>
      <c r="H1089" s="48">
        <v>152</v>
      </c>
      <c r="I1089" s="48">
        <v>152</v>
      </c>
      <c r="J1089" s="114">
        <f>I1089/H1089</f>
        <v>1</v>
      </c>
      <c r="K1089" s="148"/>
      <c r="L1089" s="76"/>
      <c r="M1089" s="111" t="s">
        <v>109</v>
      </c>
      <c r="N1089" s="148"/>
    </row>
    <row r="1090" spans="1:14" x14ac:dyDescent="0.25">
      <c r="A1090" s="136"/>
      <c r="B1090" s="76" t="s">
        <v>99</v>
      </c>
      <c r="C1090" s="76"/>
      <c r="D1090" s="76"/>
      <c r="E1090" s="76"/>
      <c r="F1090" s="76"/>
      <c r="G1090" s="76"/>
      <c r="H1090" s="76"/>
      <c r="I1090" s="76"/>
      <c r="J1090" s="76"/>
      <c r="K1090" s="76"/>
      <c r="L1090" s="76"/>
      <c r="M1090" s="76"/>
      <c r="N1090" s="76"/>
    </row>
    <row r="1091" spans="1:14" ht="45" x14ac:dyDescent="0.25">
      <c r="A1091" s="136"/>
      <c r="B1091" s="138" t="s">
        <v>73</v>
      </c>
      <c r="C1091" s="138" t="s">
        <v>118</v>
      </c>
      <c r="D1091" s="111" t="s">
        <v>9</v>
      </c>
      <c r="E1091" s="111" t="s">
        <v>10</v>
      </c>
      <c r="F1091" s="111" t="s">
        <v>45</v>
      </c>
      <c r="G1091" s="111" t="s">
        <v>46</v>
      </c>
      <c r="H1091" s="111">
        <v>5184</v>
      </c>
      <c r="I1091" s="111">
        <v>5184</v>
      </c>
      <c r="J1091" s="114">
        <f>I1091/H1091</f>
        <v>1</v>
      </c>
      <c r="K1091" s="148">
        <f>(J1091+J1092)/2</f>
        <v>1</v>
      </c>
      <c r="L1091" s="111"/>
      <c r="M1091" s="111" t="s">
        <v>47</v>
      </c>
      <c r="N1091" s="148" t="s">
        <v>34</v>
      </c>
    </row>
    <row r="1092" spans="1:14" ht="22.5" x14ac:dyDescent="0.25">
      <c r="A1092" s="136"/>
      <c r="B1092" s="138"/>
      <c r="C1092" s="138"/>
      <c r="D1092" s="111"/>
      <c r="E1092" s="111" t="s">
        <v>10</v>
      </c>
      <c r="F1092" s="111" t="s">
        <v>15</v>
      </c>
      <c r="G1092" s="111" t="s">
        <v>16</v>
      </c>
      <c r="H1092" s="111">
        <v>36</v>
      </c>
      <c r="I1092" s="111">
        <v>36</v>
      </c>
      <c r="J1092" s="114">
        <f>I1092/H1092</f>
        <v>1</v>
      </c>
      <c r="K1092" s="148"/>
      <c r="L1092" s="77"/>
      <c r="M1092" s="111" t="s">
        <v>109</v>
      </c>
      <c r="N1092" s="148"/>
    </row>
    <row r="1093" spans="1:14" ht="15" customHeight="1" x14ac:dyDescent="0.25">
      <c r="A1093" s="147"/>
      <c r="B1093" s="139" t="s">
        <v>96</v>
      </c>
      <c r="C1093" s="139"/>
      <c r="D1093" s="139"/>
      <c r="E1093" s="139"/>
      <c r="F1093" s="139"/>
      <c r="G1093" s="139"/>
      <c r="H1093" s="139"/>
      <c r="I1093" s="139"/>
      <c r="J1093" s="139"/>
      <c r="K1093" s="139"/>
      <c r="L1093" s="139"/>
      <c r="M1093" s="139"/>
      <c r="N1093" s="139"/>
    </row>
    <row r="1094" spans="1:14" ht="45" x14ac:dyDescent="0.25">
      <c r="A1094" s="147"/>
      <c r="B1094" s="138" t="s">
        <v>73</v>
      </c>
      <c r="C1094" s="138" t="s">
        <v>118</v>
      </c>
      <c r="D1094" s="138" t="s">
        <v>9</v>
      </c>
      <c r="E1094" s="111" t="s">
        <v>10</v>
      </c>
      <c r="F1094" s="111" t="s">
        <v>45</v>
      </c>
      <c r="G1094" s="111" t="s">
        <v>46</v>
      </c>
      <c r="H1094" s="111">
        <v>3564</v>
      </c>
      <c r="I1094" s="111">
        <v>3564</v>
      </c>
      <c r="J1094" s="114">
        <f>I1094/H1094</f>
        <v>1</v>
      </c>
      <c r="K1094" s="148">
        <f>(J1094+J1095)/2</f>
        <v>1</v>
      </c>
      <c r="L1094" s="111"/>
      <c r="M1094" s="111" t="s">
        <v>47</v>
      </c>
      <c r="N1094" s="148" t="s">
        <v>34</v>
      </c>
    </row>
    <row r="1095" spans="1:14" ht="22.5" x14ac:dyDescent="0.25">
      <c r="A1095" s="147"/>
      <c r="B1095" s="138"/>
      <c r="C1095" s="138"/>
      <c r="D1095" s="138"/>
      <c r="E1095" s="111" t="s">
        <v>10</v>
      </c>
      <c r="F1095" s="111" t="s">
        <v>15</v>
      </c>
      <c r="G1095" s="111" t="s">
        <v>16</v>
      </c>
      <c r="H1095" s="111">
        <v>56</v>
      </c>
      <c r="I1095" s="111">
        <v>56</v>
      </c>
      <c r="J1095" s="114">
        <f>I1095/H1095</f>
        <v>1</v>
      </c>
      <c r="K1095" s="148"/>
      <c r="L1095" s="77"/>
      <c r="M1095" s="111" t="s">
        <v>109</v>
      </c>
      <c r="N1095" s="148"/>
    </row>
    <row r="1096" spans="1:14" ht="15" customHeight="1" x14ac:dyDescent="0.25">
      <c r="A1096" s="147"/>
      <c r="B1096" s="139" t="s">
        <v>100</v>
      </c>
      <c r="C1096" s="139"/>
      <c r="D1096" s="139"/>
      <c r="E1096" s="139"/>
      <c r="F1096" s="139"/>
      <c r="G1096" s="139"/>
      <c r="H1096" s="139"/>
      <c r="I1096" s="139"/>
      <c r="J1096" s="139"/>
      <c r="K1096" s="139"/>
      <c r="L1096" s="139"/>
      <c r="M1096" s="139"/>
      <c r="N1096" s="139"/>
    </row>
    <row r="1097" spans="1:14" ht="45" x14ac:dyDescent="0.25">
      <c r="A1097" s="147"/>
      <c r="B1097" s="138" t="s">
        <v>73</v>
      </c>
      <c r="C1097" s="138" t="s">
        <v>118</v>
      </c>
      <c r="D1097" s="138" t="s">
        <v>9</v>
      </c>
      <c r="E1097" s="111" t="s">
        <v>10</v>
      </c>
      <c r="F1097" s="111" t="s">
        <v>45</v>
      </c>
      <c r="G1097" s="111" t="s">
        <v>46</v>
      </c>
      <c r="H1097" s="111">
        <v>12744</v>
      </c>
      <c r="I1097" s="111">
        <v>12744</v>
      </c>
      <c r="J1097" s="114">
        <f>I1097/H1097</f>
        <v>1</v>
      </c>
      <c r="K1097" s="148">
        <f>(J1097+J1098)/2</f>
        <v>1</v>
      </c>
      <c r="L1097" s="111"/>
      <c r="M1097" s="111" t="s">
        <v>47</v>
      </c>
      <c r="N1097" s="148" t="s">
        <v>34</v>
      </c>
    </row>
    <row r="1098" spans="1:14" ht="22.5" x14ac:dyDescent="0.25">
      <c r="A1098" s="147"/>
      <c r="B1098" s="138"/>
      <c r="C1098" s="138"/>
      <c r="D1098" s="138"/>
      <c r="E1098" s="111" t="s">
        <v>10</v>
      </c>
      <c r="F1098" s="111" t="s">
        <v>15</v>
      </c>
      <c r="G1098" s="111" t="s">
        <v>16</v>
      </c>
      <c r="H1098" s="111">
        <v>186</v>
      </c>
      <c r="I1098" s="111">
        <v>186</v>
      </c>
      <c r="J1098" s="114">
        <f>I1098/H1098</f>
        <v>1</v>
      </c>
      <c r="K1098" s="148"/>
      <c r="L1098" s="111"/>
      <c r="M1098" s="111" t="s">
        <v>109</v>
      </c>
      <c r="N1098" s="148"/>
    </row>
    <row r="1099" spans="1:14" ht="15" customHeight="1" x14ac:dyDescent="0.25">
      <c r="A1099" s="147"/>
      <c r="B1099" s="139" t="s">
        <v>97</v>
      </c>
      <c r="C1099" s="139"/>
      <c r="D1099" s="139"/>
      <c r="E1099" s="139"/>
      <c r="F1099" s="139"/>
      <c r="G1099" s="139"/>
      <c r="H1099" s="139"/>
      <c r="I1099" s="139"/>
      <c r="J1099" s="139"/>
      <c r="K1099" s="139"/>
      <c r="L1099" s="139"/>
      <c r="M1099" s="139"/>
      <c r="N1099" s="139"/>
    </row>
    <row r="1100" spans="1:14" ht="43.5" customHeight="1" x14ac:dyDescent="0.25">
      <c r="A1100" s="147"/>
      <c r="B1100" s="138" t="s">
        <v>73</v>
      </c>
      <c r="C1100" s="138" t="s">
        <v>118</v>
      </c>
      <c r="D1100" s="138" t="s">
        <v>9</v>
      </c>
      <c r="E1100" s="111" t="s">
        <v>10</v>
      </c>
      <c r="F1100" s="111" t="s">
        <v>45</v>
      </c>
      <c r="G1100" s="111" t="s">
        <v>46</v>
      </c>
      <c r="H1100" s="111">
        <v>864</v>
      </c>
      <c r="I1100" s="111">
        <v>864</v>
      </c>
      <c r="J1100" s="114">
        <f>I1100/H1100</f>
        <v>1</v>
      </c>
      <c r="K1100" s="148">
        <f>(J1100+J1101)/2</f>
        <v>1</v>
      </c>
      <c r="L1100" s="111"/>
      <c r="M1100" s="111" t="s">
        <v>47</v>
      </c>
      <c r="N1100" s="148" t="s">
        <v>34</v>
      </c>
    </row>
    <row r="1101" spans="1:14" ht="22.5" x14ac:dyDescent="0.25">
      <c r="A1101" s="147"/>
      <c r="B1101" s="138"/>
      <c r="C1101" s="138"/>
      <c r="D1101" s="138"/>
      <c r="E1101" s="111" t="s">
        <v>10</v>
      </c>
      <c r="F1101" s="111" t="s">
        <v>15</v>
      </c>
      <c r="G1101" s="111" t="s">
        <v>16</v>
      </c>
      <c r="H1101" s="111">
        <v>12</v>
      </c>
      <c r="I1101" s="111">
        <v>12</v>
      </c>
      <c r="J1101" s="114">
        <f>I1101/H1101</f>
        <v>1</v>
      </c>
      <c r="K1101" s="148"/>
      <c r="L1101" s="111"/>
      <c r="M1101" s="111" t="s">
        <v>109</v>
      </c>
      <c r="N1101" s="148"/>
    </row>
    <row r="1102" spans="1:14" x14ac:dyDescent="0.25">
      <c r="A1102" s="147"/>
      <c r="B1102" s="173" t="s">
        <v>87</v>
      </c>
      <c r="C1102" s="173"/>
      <c r="D1102" s="173"/>
      <c r="E1102" s="173"/>
      <c r="F1102" s="173"/>
      <c r="G1102" s="173"/>
      <c r="H1102" s="173"/>
      <c r="I1102" s="173"/>
      <c r="J1102" s="173"/>
      <c r="K1102" s="173"/>
      <c r="L1102" s="173"/>
      <c r="M1102" s="173"/>
      <c r="N1102" s="173"/>
    </row>
    <row r="1103" spans="1:14" x14ac:dyDescent="0.25">
      <c r="A1103" s="82"/>
      <c r="B1103" s="173" t="s">
        <v>98</v>
      </c>
      <c r="C1103" s="173"/>
      <c r="D1103" s="173"/>
      <c r="E1103" s="173"/>
      <c r="F1103" s="173"/>
      <c r="G1103" s="173"/>
      <c r="H1103" s="173"/>
      <c r="I1103" s="173"/>
      <c r="J1103" s="173"/>
      <c r="K1103" s="173"/>
      <c r="L1103" s="173"/>
      <c r="M1103" s="173"/>
      <c r="N1103" s="173"/>
    </row>
    <row r="1104" spans="1:14" ht="45" x14ac:dyDescent="0.25">
      <c r="A1104" s="82"/>
      <c r="B1104" s="138" t="s">
        <v>73</v>
      </c>
      <c r="C1104" s="138" t="s">
        <v>118</v>
      </c>
      <c r="D1104" s="138" t="s">
        <v>9</v>
      </c>
      <c r="E1104" s="111" t="s">
        <v>10</v>
      </c>
      <c r="F1104" s="111" t="s">
        <v>45</v>
      </c>
      <c r="G1104" s="111" t="s">
        <v>46</v>
      </c>
      <c r="H1104" s="48">
        <v>8712</v>
      </c>
      <c r="I1104" s="48">
        <v>8712</v>
      </c>
      <c r="J1104" s="114">
        <f>I1104/H1104</f>
        <v>1</v>
      </c>
      <c r="K1104" s="148">
        <f>(J1104+J1105)/2</f>
        <v>1</v>
      </c>
      <c r="L1104" s="76"/>
      <c r="M1104" s="111" t="s">
        <v>47</v>
      </c>
      <c r="N1104" s="148" t="s">
        <v>34</v>
      </c>
    </row>
    <row r="1105" spans="1:14" ht="22.5" x14ac:dyDescent="0.25">
      <c r="A1105" s="82"/>
      <c r="B1105" s="138"/>
      <c r="C1105" s="138"/>
      <c r="D1105" s="138"/>
      <c r="E1105" s="111" t="s">
        <v>10</v>
      </c>
      <c r="F1105" s="111" t="s">
        <v>15</v>
      </c>
      <c r="G1105" s="111" t="s">
        <v>16</v>
      </c>
      <c r="H1105" s="48">
        <v>121</v>
      </c>
      <c r="I1105" s="48">
        <v>121</v>
      </c>
      <c r="J1105" s="114">
        <f>I1105/H1105</f>
        <v>1</v>
      </c>
      <c r="K1105" s="148"/>
      <c r="L1105" s="76"/>
      <c r="M1105" s="111" t="s">
        <v>109</v>
      </c>
      <c r="N1105" s="148"/>
    </row>
    <row r="1106" spans="1:14" ht="15" customHeight="1" x14ac:dyDescent="0.25">
      <c r="A1106" s="80"/>
      <c r="B1106" s="139" t="s">
        <v>99</v>
      </c>
      <c r="C1106" s="139"/>
      <c r="D1106" s="139"/>
      <c r="E1106" s="139"/>
      <c r="F1106" s="139"/>
      <c r="G1106" s="139"/>
      <c r="H1106" s="139"/>
      <c r="I1106" s="139"/>
      <c r="J1106" s="139"/>
      <c r="K1106" s="139"/>
      <c r="L1106" s="139"/>
      <c r="M1106" s="139"/>
      <c r="N1106" s="139"/>
    </row>
    <row r="1107" spans="1:14" ht="45" x14ac:dyDescent="0.25">
      <c r="A1107" s="80"/>
      <c r="B1107" s="138" t="s">
        <v>73</v>
      </c>
      <c r="C1107" s="138" t="s">
        <v>118</v>
      </c>
      <c r="D1107" s="138" t="s">
        <v>9</v>
      </c>
      <c r="E1107" s="111" t="s">
        <v>10</v>
      </c>
      <c r="F1107" s="111" t="s">
        <v>45</v>
      </c>
      <c r="G1107" s="111" t="s">
        <v>46</v>
      </c>
      <c r="H1107" s="111">
        <v>2592</v>
      </c>
      <c r="I1107" s="111">
        <v>2592</v>
      </c>
      <c r="J1107" s="114">
        <f>I1107/H1107</f>
        <v>1</v>
      </c>
      <c r="K1107" s="148">
        <f>(J1107+J1108)/2</f>
        <v>1</v>
      </c>
      <c r="L1107" s="111"/>
      <c r="M1107" s="111" t="s">
        <v>47</v>
      </c>
      <c r="N1107" s="148" t="s">
        <v>34</v>
      </c>
    </row>
    <row r="1108" spans="1:14" ht="22.5" x14ac:dyDescent="0.25">
      <c r="A1108" s="80"/>
      <c r="B1108" s="138"/>
      <c r="C1108" s="138"/>
      <c r="D1108" s="138"/>
      <c r="E1108" s="111" t="s">
        <v>10</v>
      </c>
      <c r="F1108" s="111" t="s">
        <v>15</v>
      </c>
      <c r="G1108" s="111" t="s">
        <v>16</v>
      </c>
      <c r="H1108" s="111">
        <v>36</v>
      </c>
      <c r="I1108" s="111">
        <v>36</v>
      </c>
      <c r="J1108" s="114">
        <f>I1108/H1108</f>
        <v>1</v>
      </c>
      <c r="K1108" s="148"/>
      <c r="L1108" s="77"/>
      <c r="M1108" s="111" t="s">
        <v>109</v>
      </c>
      <c r="N1108" s="148"/>
    </row>
    <row r="1109" spans="1:14" ht="15" customHeight="1" x14ac:dyDescent="0.25">
      <c r="A1109" s="80"/>
      <c r="B1109" s="139" t="s">
        <v>96</v>
      </c>
      <c r="C1109" s="139"/>
      <c r="D1109" s="139"/>
      <c r="E1109" s="139"/>
      <c r="F1109" s="139"/>
      <c r="G1109" s="139"/>
      <c r="H1109" s="139"/>
      <c r="I1109" s="139"/>
      <c r="J1109" s="139"/>
      <c r="K1109" s="139"/>
      <c r="L1109" s="139"/>
      <c r="M1109" s="139"/>
      <c r="N1109" s="139"/>
    </row>
    <row r="1110" spans="1:14" ht="45" x14ac:dyDescent="0.25">
      <c r="A1110" s="80"/>
      <c r="B1110" s="138" t="s">
        <v>73</v>
      </c>
      <c r="C1110" s="138" t="s">
        <v>118</v>
      </c>
      <c r="D1110" s="138" t="s">
        <v>9</v>
      </c>
      <c r="E1110" s="111" t="s">
        <v>10</v>
      </c>
      <c r="F1110" s="111" t="s">
        <v>45</v>
      </c>
      <c r="G1110" s="111" t="s">
        <v>46</v>
      </c>
      <c r="H1110" s="111">
        <v>4320</v>
      </c>
      <c r="I1110" s="111">
        <v>4320</v>
      </c>
      <c r="J1110" s="114">
        <f>I1110/H1110</f>
        <v>1</v>
      </c>
      <c r="K1110" s="148">
        <f>(J1110+J1111)/2</f>
        <v>1</v>
      </c>
      <c r="L1110" s="111"/>
      <c r="M1110" s="111" t="s">
        <v>47</v>
      </c>
      <c r="N1110" s="148" t="s">
        <v>34</v>
      </c>
    </row>
    <row r="1111" spans="1:14" ht="22.5" x14ac:dyDescent="0.25">
      <c r="A1111" s="81"/>
      <c r="B1111" s="138"/>
      <c r="C1111" s="138"/>
      <c r="D1111" s="138"/>
      <c r="E1111" s="111" t="s">
        <v>10</v>
      </c>
      <c r="F1111" s="111" t="s">
        <v>15</v>
      </c>
      <c r="G1111" s="111" t="s">
        <v>16</v>
      </c>
      <c r="H1111" s="111">
        <v>72</v>
      </c>
      <c r="I1111" s="111">
        <v>72</v>
      </c>
      <c r="J1111" s="114">
        <f>I1111/H1111</f>
        <v>1</v>
      </c>
      <c r="K1111" s="148"/>
      <c r="L1111" s="77"/>
      <c r="M1111" s="111" t="s">
        <v>109</v>
      </c>
      <c r="N1111" s="148"/>
    </row>
    <row r="1112" spans="1:14" x14ac:dyDescent="0.25">
      <c r="A1112" s="80"/>
      <c r="B1112" s="139" t="s">
        <v>100</v>
      </c>
      <c r="C1112" s="139"/>
      <c r="D1112" s="111"/>
      <c r="E1112" s="111"/>
      <c r="F1112" s="111"/>
      <c r="G1112" s="111"/>
      <c r="H1112" s="111"/>
      <c r="I1112" s="111"/>
      <c r="J1112" s="114"/>
      <c r="K1112" s="114"/>
      <c r="L1112" s="77"/>
      <c r="M1112" s="111"/>
      <c r="N1112" s="114"/>
    </row>
    <row r="1113" spans="1:14" x14ac:dyDescent="0.25">
      <c r="A1113" s="98"/>
      <c r="B1113" s="178" t="s">
        <v>397</v>
      </c>
      <c r="C1113" s="187"/>
      <c r="D1113" s="187"/>
      <c r="E1113" s="187"/>
      <c r="F1113" s="187"/>
      <c r="G1113" s="187"/>
      <c r="H1113" s="187"/>
      <c r="I1113" s="187"/>
      <c r="J1113" s="187"/>
      <c r="K1113" s="187"/>
      <c r="L1113" s="187"/>
      <c r="M1113" s="187"/>
      <c r="N1113" s="114"/>
    </row>
    <row r="1114" spans="1:14" ht="48.75" customHeight="1" x14ac:dyDescent="0.25">
      <c r="A1114" s="80"/>
      <c r="B1114" s="117" t="s">
        <v>73</v>
      </c>
      <c r="C1114" s="117" t="s">
        <v>118</v>
      </c>
      <c r="D1114" s="117" t="s">
        <v>9</v>
      </c>
      <c r="E1114" s="107" t="s">
        <v>10</v>
      </c>
      <c r="F1114" s="107" t="s">
        <v>45</v>
      </c>
      <c r="G1114" s="107" t="s">
        <v>46</v>
      </c>
      <c r="H1114" s="107">
        <v>12924</v>
      </c>
      <c r="I1114" s="107">
        <v>12924</v>
      </c>
      <c r="J1114" s="110">
        <f>I1114/H1114</f>
        <v>1</v>
      </c>
      <c r="K1114" s="118">
        <f>(J1114+J1115)/2</f>
        <v>1</v>
      </c>
      <c r="L1114" s="107"/>
      <c r="M1114" s="107" t="s">
        <v>47</v>
      </c>
      <c r="N1114" s="118" t="s">
        <v>34</v>
      </c>
    </row>
    <row r="1115" spans="1:14" ht="22.5" x14ac:dyDescent="0.25">
      <c r="A1115" s="80"/>
      <c r="B1115" s="117"/>
      <c r="C1115" s="117"/>
      <c r="D1115" s="117"/>
      <c r="E1115" s="107" t="s">
        <v>10</v>
      </c>
      <c r="F1115" s="107" t="s">
        <v>15</v>
      </c>
      <c r="G1115" s="107" t="s">
        <v>16</v>
      </c>
      <c r="H1115" s="107">
        <v>189</v>
      </c>
      <c r="I1115" s="107">
        <v>189</v>
      </c>
      <c r="J1115" s="110">
        <f>I1115/H1115</f>
        <v>1</v>
      </c>
      <c r="K1115" s="118"/>
      <c r="L1115" s="107"/>
      <c r="M1115" s="107" t="s">
        <v>109</v>
      </c>
      <c r="N1115" s="118"/>
    </row>
    <row r="1116" spans="1:14" x14ac:dyDescent="0.25">
      <c r="A1116" s="98"/>
      <c r="B1116" s="122" t="s">
        <v>100</v>
      </c>
      <c r="C1116" s="122"/>
      <c r="D1116" s="107"/>
      <c r="E1116" s="107"/>
      <c r="F1116" s="107"/>
      <c r="G1116" s="107"/>
      <c r="H1116" s="107"/>
      <c r="I1116" s="107"/>
      <c r="J1116" s="110"/>
      <c r="K1116" s="110"/>
      <c r="L1116" s="107"/>
      <c r="M1116" s="107"/>
      <c r="N1116" s="110"/>
    </row>
    <row r="1117" spans="1:14" x14ac:dyDescent="0.25">
      <c r="A1117" s="98"/>
      <c r="B1117" s="161" t="s">
        <v>283</v>
      </c>
      <c r="C1117" s="174"/>
      <c r="D1117" s="174"/>
      <c r="E1117" s="174"/>
      <c r="F1117" s="174"/>
      <c r="G1117" s="174"/>
      <c r="H1117" s="174"/>
      <c r="I1117" s="174"/>
      <c r="J1117" s="174"/>
      <c r="K1117" s="174"/>
      <c r="L1117" s="174"/>
      <c r="M1117" s="174"/>
      <c r="N1117" s="174"/>
    </row>
    <row r="1118" spans="1:14" ht="45" x14ac:dyDescent="0.25">
      <c r="A1118" s="98"/>
      <c r="B1118" s="117" t="s">
        <v>73</v>
      </c>
      <c r="C1118" s="117" t="s">
        <v>118</v>
      </c>
      <c r="D1118" s="117" t="s">
        <v>9</v>
      </c>
      <c r="E1118" s="107" t="s">
        <v>10</v>
      </c>
      <c r="F1118" s="107" t="s">
        <v>45</v>
      </c>
      <c r="G1118" s="107" t="s">
        <v>46</v>
      </c>
      <c r="H1118" s="107">
        <v>6264</v>
      </c>
      <c r="I1118" s="107">
        <v>6264</v>
      </c>
      <c r="J1118" s="110" t="s">
        <v>65</v>
      </c>
      <c r="K1118" s="118">
        <v>1</v>
      </c>
      <c r="L1118" s="107"/>
      <c r="M1118" s="107" t="s">
        <v>47</v>
      </c>
      <c r="N1118" s="118" t="s">
        <v>34</v>
      </c>
    </row>
    <row r="1119" spans="1:14" ht="22.5" x14ac:dyDescent="0.25">
      <c r="A1119" s="98"/>
      <c r="B1119" s="117"/>
      <c r="C1119" s="117"/>
      <c r="D1119" s="117"/>
      <c r="E1119" s="107" t="s">
        <v>10</v>
      </c>
      <c r="F1119" s="107" t="s">
        <v>15</v>
      </c>
      <c r="G1119" s="107" t="s">
        <v>16</v>
      </c>
      <c r="H1119" s="107">
        <v>87</v>
      </c>
      <c r="I1119" s="107">
        <v>87</v>
      </c>
      <c r="J1119" s="110">
        <v>1</v>
      </c>
      <c r="K1119" s="118"/>
      <c r="L1119" s="107"/>
      <c r="M1119" s="107" t="s">
        <v>109</v>
      </c>
      <c r="N1119" s="118"/>
    </row>
    <row r="1120" spans="1:14" ht="15" customHeight="1" x14ac:dyDescent="0.25">
      <c r="A1120" s="80"/>
      <c r="B1120" s="139" t="s">
        <v>97</v>
      </c>
      <c r="C1120" s="139"/>
      <c r="D1120" s="139"/>
      <c r="E1120" s="139"/>
      <c r="F1120" s="139"/>
      <c r="G1120" s="139"/>
      <c r="H1120" s="139"/>
      <c r="I1120" s="139"/>
      <c r="J1120" s="139"/>
      <c r="K1120" s="139"/>
      <c r="L1120" s="139"/>
      <c r="M1120" s="139"/>
      <c r="N1120" s="139"/>
    </row>
    <row r="1121" spans="1:14" ht="36" customHeight="1" x14ac:dyDescent="0.25">
      <c r="A1121" s="80"/>
      <c r="B1121" s="138" t="s">
        <v>73</v>
      </c>
      <c r="C1121" s="138" t="s">
        <v>118</v>
      </c>
      <c r="D1121" s="138" t="s">
        <v>9</v>
      </c>
      <c r="E1121" s="111" t="s">
        <v>10</v>
      </c>
      <c r="F1121" s="111" t="s">
        <v>45</v>
      </c>
      <c r="G1121" s="111" t="s">
        <v>46</v>
      </c>
      <c r="H1121" s="111">
        <v>3456</v>
      </c>
      <c r="I1121" s="111">
        <v>3456</v>
      </c>
      <c r="J1121" s="114">
        <f>I1121/H1121</f>
        <v>1</v>
      </c>
      <c r="K1121" s="148">
        <f>(J1121+J1122)/2</f>
        <v>1</v>
      </c>
      <c r="L1121" s="111"/>
      <c r="M1121" s="111" t="s">
        <v>47</v>
      </c>
      <c r="N1121" s="148" t="s">
        <v>34</v>
      </c>
    </row>
    <row r="1122" spans="1:14" ht="84" customHeight="1" x14ac:dyDescent="0.25">
      <c r="A1122" s="80"/>
      <c r="B1122" s="138"/>
      <c r="C1122" s="138"/>
      <c r="D1122" s="138"/>
      <c r="E1122" s="111" t="s">
        <v>10</v>
      </c>
      <c r="F1122" s="111" t="s">
        <v>15</v>
      </c>
      <c r="G1122" s="111" t="s">
        <v>16</v>
      </c>
      <c r="H1122" s="111">
        <v>48</v>
      </c>
      <c r="I1122" s="111">
        <v>48</v>
      </c>
      <c r="J1122" s="114">
        <f>I1122/H1122</f>
        <v>1</v>
      </c>
      <c r="K1122" s="148"/>
      <c r="L1122" s="111"/>
      <c r="M1122" s="111" t="s">
        <v>109</v>
      </c>
      <c r="N1122" s="148"/>
    </row>
    <row r="1123" spans="1:14" x14ac:dyDescent="0.25">
      <c r="A1123" s="80"/>
      <c r="B1123" s="172" t="s">
        <v>261</v>
      </c>
      <c r="C1123" s="172"/>
      <c r="D1123" s="172"/>
      <c r="E1123" s="172"/>
      <c r="F1123" s="172"/>
      <c r="G1123" s="172"/>
      <c r="H1123" s="172"/>
      <c r="I1123" s="172"/>
      <c r="J1123" s="172"/>
      <c r="K1123" s="172"/>
      <c r="L1123" s="172"/>
      <c r="M1123" s="172"/>
      <c r="N1123" s="172"/>
    </row>
    <row r="1124" spans="1:14" ht="33.75" x14ac:dyDescent="0.25">
      <c r="A1124" s="80"/>
      <c r="B1124" s="117" t="s">
        <v>56</v>
      </c>
      <c r="C1124" s="117" t="s">
        <v>119</v>
      </c>
      <c r="D1124" s="117" t="s">
        <v>9</v>
      </c>
      <c r="E1124" s="107" t="s">
        <v>10</v>
      </c>
      <c r="F1124" s="107" t="s">
        <v>27</v>
      </c>
      <c r="G1124" s="107" t="s">
        <v>28</v>
      </c>
      <c r="H1124" s="107">
        <v>49200</v>
      </c>
      <c r="I1124" s="107">
        <v>49200</v>
      </c>
      <c r="J1124" s="110">
        <f>I1124/H1124</f>
        <v>1</v>
      </c>
      <c r="K1124" s="118">
        <f>(J1124+J1125+J1126)/3</f>
        <v>1.0081300813008129</v>
      </c>
      <c r="L1124" s="144"/>
      <c r="M1124" s="117" t="s">
        <v>48</v>
      </c>
      <c r="N1124" s="118" t="s">
        <v>34</v>
      </c>
    </row>
    <row r="1125" spans="1:14" ht="33.75" x14ac:dyDescent="0.25">
      <c r="A1125" s="80"/>
      <c r="B1125" s="117"/>
      <c r="C1125" s="117"/>
      <c r="D1125" s="117"/>
      <c r="E1125" s="107" t="s">
        <v>10</v>
      </c>
      <c r="F1125" s="107" t="s">
        <v>30</v>
      </c>
      <c r="G1125" s="107" t="s">
        <v>31</v>
      </c>
      <c r="H1125" s="107">
        <v>2050</v>
      </c>
      <c r="I1125" s="107">
        <v>2050</v>
      </c>
      <c r="J1125" s="110">
        <f>I1125/H1125</f>
        <v>1</v>
      </c>
      <c r="K1125" s="118"/>
      <c r="L1125" s="144"/>
      <c r="M1125" s="117"/>
      <c r="N1125" s="118"/>
    </row>
    <row r="1126" spans="1:14" ht="22.5" x14ac:dyDescent="0.25">
      <c r="A1126" s="80"/>
      <c r="B1126" s="117"/>
      <c r="C1126" s="117"/>
      <c r="D1126" s="117"/>
      <c r="E1126" s="107" t="s">
        <v>10</v>
      </c>
      <c r="F1126" s="107" t="s">
        <v>49</v>
      </c>
      <c r="G1126" s="107" t="s">
        <v>16</v>
      </c>
      <c r="H1126" s="107">
        <v>410</v>
      </c>
      <c r="I1126" s="107">
        <v>420</v>
      </c>
      <c r="J1126" s="110">
        <f>I1126/H1126</f>
        <v>1.024390243902439</v>
      </c>
      <c r="K1126" s="118"/>
      <c r="L1126" s="144"/>
      <c r="M1126" s="117"/>
      <c r="N1126" s="118"/>
    </row>
    <row r="1127" spans="1:14" x14ac:dyDescent="0.25">
      <c r="A1127" s="80"/>
      <c r="B1127" s="173" t="s">
        <v>263</v>
      </c>
      <c r="C1127" s="173"/>
      <c r="D1127" s="173"/>
      <c r="E1127" s="173"/>
      <c r="F1127" s="173"/>
      <c r="G1127" s="173"/>
      <c r="H1127" s="173"/>
      <c r="I1127" s="173"/>
      <c r="J1127" s="173"/>
      <c r="K1127" s="173"/>
      <c r="L1127" s="173"/>
      <c r="M1127" s="173"/>
      <c r="N1127" s="173"/>
    </row>
    <row r="1128" spans="1:14" ht="33.75" x14ac:dyDescent="0.25">
      <c r="A1128" s="136"/>
      <c r="B1128" s="138" t="s">
        <v>55</v>
      </c>
      <c r="C1128" s="138" t="s">
        <v>119</v>
      </c>
      <c r="D1128" s="138" t="s">
        <v>9</v>
      </c>
      <c r="E1128" s="111" t="s">
        <v>10</v>
      </c>
      <c r="F1128" s="111" t="s">
        <v>27</v>
      </c>
      <c r="G1128" s="111" t="s">
        <v>28</v>
      </c>
      <c r="H1128" s="111">
        <v>558</v>
      </c>
      <c r="I1128" s="111">
        <v>558</v>
      </c>
      <c r="J1128" s="114">
        <f>I1128/H1128</f>
        <v>1</v>
      </c>
      <c r="K1128" s="148">
        <f>(J1128+J1129+J1130)/3</f>
        <v>1</v>
      </c>
      <c r="L1128" s="149"/>
      <c r="M1128" s="138" t="s">
        <v>48</v>
      </c>
      <c r="N1128" s="148" t="s">
        <v>34</v>
      </c>
    </row>
    <row r="1129" spans="1:14" ht="33.75" x14ac:dyDescent="0.25">
      <c r="A1129" s="147"/>
      <c r="B1129" s="138"/>
      <c r="C1129" s="138"/>
      <c r="D1129" s="138"/>
      <c r="E1129" s="111" t="s">
        <v>10</v>
      </c>
      <c r="F1129" s="111" t="s">
        <v>30</v>
      </c>
      <c r="G1129" s="111" t="s">
        <v>31</v>
      </c>
      <c r="H1129" s="111">
        <v>93</v>
      </c>
      <c r="I1129" s="111">
        <v>93</v>
      </c>
      <c r="J1129" s="114">
        <f>I1129/H1129</f>
        <v>1</v>
      </c>
      <c r="K1129" s="148"/>
      <c r="L1129" s="149"/>
      <c r="M1129" s="138"/>
      <c r="N1129" s="148"/>
    </row>
    <row r="1130" spans="1:14" ht="22.5" x14ac:dyDescent="0.25">
      <c r="A1130" s="147"/>
      <c r="B1130" s="138"/>
      <c r="C1130" s="138"/>
      <c r="D1130" s="138"/>
      <c r="E1130" s="111" t="s">
        <v>10</v>
      </c>
      <c r="F1130" s="111" t="s">
        <v>49</v>
      </c>
      <c r="G1130" s="111" t="s">
        <v>16</v>
      </c>
      <c r="H1130" s="111">
        <v>93</v>
      </c>
      <c r="I1130" s="111">
        <v>93</v>
      </c>
      <c r="J1130" s="114">
        <f>I1130/H1130</f>
        <v>1</v>
      </c>
      <c r="K1130" s="148"/>
      <c r="L1130" s="149"/>
      <c r="M1130" s="111"/>
      <c r="N1130" s="188"/>
    </row>
    <row r="1131" spans="1:14" ht="15" customHeight="1" x14ac:dyDescent="0.25">
      <c r="A1131" s="154" t="s">
        <v>237</v>
      </c>
      <c r="B1131" s="139" t="s">
        <v>70</v>
      </c>
      <c r="C1131" s="139"/>
      <c r="D1131" s="139"/>
      <c r="E1131" s="139"/>
      <c r="F1131" s="139"/>
      <c r="G1131" s="139"/>
      <c r="H1131" s="139"/>
      <c r="I1131" s="139"/>
      <c r="J1131" s="139"/>
      <c r="K1131" s="139"/>
      <c r="L1131" s="139"/>
      <c r="M1131" s="139"/>
      <c r="N1131" s="139"/>
    </row>
    <row r="1132" spans="1:14" ht="15" customHeight="1" x14ac:dyDescent="0.25">
      <c r="A1132" s="154"/>
      <c r="B1132" s="146" t="s">
        <v>101</v>
      </c>
      <c r="C1132" s="146"/>
      <c r="D1132" s="146"/>
      <c r="E1132" s="146"/>
      <c r="F1132" s="146"/>
      <c r="G1132" s="146"/>
      <c r="H1132" s="146"/>
      <c r="I1132" s="146"/>
      <c r="J1132" s="146"/>
      <c r="K1132" s="146"/>
      <c r="L1132" s="146"/>
      <c r="M1132" s="146"/>
      <c r="N1132" s="146"/>
    </row>
    <row r="1133" spans="1:14" ht="15" customHeight="1" x14ac:dyDescent="0.25">
      <c r="A1133" s="154"/>
      <c r="B1133" s="146" t="s">
        <v>284</v>
      </c>
      <c r="C1133" s="146"/>
      <c r="D1133" s="146"/>
      <c r="E1133" s="146"/>
      <c r="F1133" s="146"/>
      <c r="G1133" s="146"/>
      <c r="H1133" s="146"/>
      <c r="I1133" s="146"/>
      <c r="J1133" s="146"/>
      <c r="K1133" s="146"/>
      <c r="L1133" s="146"/>
      <c r="M1133" s="146"/>
      <c r="N1133" s="146"/>
    </row>
    <row r="1134" spans="1:14" ht="33.75" x14ac:dyDescent="0.25">
      <c r="A1134" s="154"/>
      <c r="B1134" s="117" t="s">
        <v>57</v>
      </c>
      <c r="C1134" s="117" t="s">
        <v>118</v>
      </c>
      <c r="D1134" s="117" t="s">
        <v>9</v>
      </c>
      <c r="E1134" s="107" t="s">
        <v>102</v>
      </c>
      <c r="F1134" s="107" t="s">
        <v>45</v>
      </c>
      <c r="G1134" s="107" t="s">
        <v>46</v>
      </c>
      <c r="H1134" s="107">
        <v>3024</v>
      </c>
      <c r="I1134" s="107">
        <v>3024</v>
      </c>
      <c r="J1134" s="110">
        <f>I1134/H1134</f>
        <v>1</v>
      </c>
      <c r="K1134" s="118">
        <f>(J1134+J1135)/2</f>
        <v>1</v>
      </c>
      <c r="L1134" s="107"/>
      <c r="M1134" s="107" t="s">
        <v>105</v>
      </c>
      <c r="N1134" s="117" t="s">
        <v>34</v>
      </c>
    </row>
    <row r="1135" spans="1:14" ht="22.5" x14ac:dyDescent="0.25">
      <c r="A1135" s="154"/>
      <c r="B1135" s="117"/>
      <c r="C1135" s="117"/>
      <c r="D1135" s="117"/>
      <c r="E1135" s="107" t="s">
        <v>102</v>
      </c>
      <c r="F1135" s="107" t="s">
        <v>15</v>
      </c>
      <c r="G1135" s="107" t="s">
        <v>16</v>
      </c>
      <c r="H1135" s="107">
        <v>84</v>
      </c>
      <c r="I1135" s="107">
        <v>84</v>
      </c>
      <c r="J1135" s="110">
        <f>I1135/H1135</f>
        <v>1</v>
      </c>
      <c r="K1135" s="118"/>
      <c r="L1135" s="31"/>
      <c r="M1135" s="107" t="s">
        <v>109</v>
      </c>
      <c r="N1135" s="117"/>
    </row>
    <row r="1136" spans="1:14" ht="15" customHeight="1" x14ac:dyDescent="0.25">
      <c r="A1136" s="154"/>
      <c r="B1136" s="139" t="s">
        <v>285</v>
      </c>
      <c r="C1136" s="139"/>
      <c r="D1136" s="139"/>
      <c r="E1136" s="139"/>
      <c r="F1136" s="139"/>
      <c r="G1136" s="139"/>
      <c r="H1136" s="139"/>
      <c r="I1136" s="139"/>
      <c r="J1136" s="139"/>
      <c r="K1136" s="139"/>
      <c r="L1136" s="139"/>
      <c r="M1136" s="139"/>
      <c r="N1136" s="139"/>
    </row>
    <row r="1137" spans="1:14" ht="33.75" x14ac:dyDescent="0.25">
      <c r="A1137" s="154"/>
      <c r="B1137" s="117" t="s">
        <v>73</v>
      </c>
      <c r="C1137" s="117" t="s">
        <v>118</v>
      </c>
      <c r="D1137" s="107" t="s">
        <v>9</v>
      </c>
      <c r="E1137" s="107" t="s">
        <v>10</v>
      </c>
      <c r="F1137" s="107" t="s">
        <v>45</v>
      </c>
      <c r="G1137" s="107" t="s">
        <v>46</v>
      </c>
      <c r="H1137" s="107">
        <v>19656</v>
      </c>
      <c r="I1137" s="107">
        <v>19656</v>
      </c>
      <c r="J1137" s="110">
        <f>I1137/H1137</f>
        <v>1</v>
      </c>
      <c r="K1137" s="118">
        <f>(J1137+J1138)/2</f>
        <v>1</v>
      </c>
      <c r="L1137" s="107"/>
      <c r="M1137" s="107" t="s">
        <v>105</v>
      </c>
      <c r="N1137" s="118" t="s">
        <v>34</v>
      </c>
    </row>
    <row r="1138" spans="1:14" ht="22.5" x14ac:dyDescent="0.25">
      <c r="A1138" s="154"/>
      <c r="B1138" s="145"/>
      <c r="C1138" s="117"/>
      <c r="D1138" s="107"/>
      <c r="E1138" s="107" t="s">
        <v>10</v>
      </c>
      <c r="F1138" s="107" t="s">
        <v>15</v>
      </c>
      <c r="G1138" s="107" t="s">
        <v>16</v>
      </c>
      <c r="H1138" s="107">
        <v>346</v>
      </c>
      <c r="I1138" s="107">
        <v>346</v>
      </c>
      <c r="J1138" s="110">
        <f>I1138/H1138</f>
        <v>1</v>
      </c>
      <c r="K1138" s="118"/>
      <c r="L1138" s="31"/>
      <c r="M1138" s="107" t="s">
        <v>109</v>
      </c>
      <c r="N1138" s="118"/>
    </row>
    <row r="1139" spans="1:14" ht="15" customHeight="1" x14ac:dyDescent="0.25">
      <c r="A1139" s="154"/>
      <c r="B1139" s="139" t="s">
        <v>87</v>
      </c>
      <c r="C1139" s="139"/>
      <c r="D1139" s="139"/>
      <c r="E1139" s="139"/>
      <c r="F1139" s="139"/>
      <c r="G1139" s="139"/>
      <c r="H1139" s="139"/>
      <c r="I1139" s="139"/>
      <c r="J1139" s="139"/>
      <c r="K1139" s="139"/>
      <c r="L1139" s="139"/>
      <c r="M1139" s="139"/>
      <c r="N1139" s="110"/>
    </row>
    <row r="1140" spans="1:14" ht="15" customHeight="1" x14ac:dyDescent="0.25">
      <c r="A1140" s="154"/>
      <c r="B1140" s="139" t="s">
        <v>284</v>
      </c>
      <c r="C1140" s="139"/>
      <c r="D1140" s="139"/>
      <c r="E1140" s="139"/>
      <c r="F1140" s="139"/>
      <c r="G1140" s="139"/>
      <c r="H1140" s="139"/>
      <c r="I1140" s="139"/>
      <c r="J1140" s="139"/>
      <c r="K1140" s="139"/>
      <c r="L1140" s="139"/>
      <c r="M1140" s="139"/>
      <c r="N1140" s="110"/>
    </row>
    <row r="1141" spans="1:14" ht="33.75" x14ac:dyDescent="0.25">
      <c r="A1141" s="154"/>
      <c r="B1141" s="117" t="s">
        <v>73</v>
      </c>
      <c r="C1141" s="117" t="s">
        <v>118</v>
      </c>
      <c r="D1141" s="107" t="s">
        <v>9</v>
      </c>
      <c r="E1141" s="107" t="s">
        <v>10</v>
      </c>
      <c r="F1141" s="107" t="s">
        <v>45</v>
      </c>
      <c r="G1141" s="107" t="s">
        <v>46</v>
      </c>
      <c r="H1141" s="107">
        <v>1440</v>
      </c>
      <c r="I1141" s="107">
        <v>1440</v>
      </c>
      <c r="J1141" s="110">
        <f>I1141/H1141</f>
        <v>1</v>
      </c>
      <c r="K1141" s="118">
        <f>(J1141+J1142)/2</f>
        <v>1</v>
      </c>
      <c r="L1141" s="107"/>
      <c r="M1141" s="107" t="s">
        <v>105</v>
      </c>
      <c r="N1141" s="118" t="s">
        <v>34</v>
      </c>
    </row>
    <row r="1142" spans="1:14" ht="22.5" x14ac:dyDescent="0.25">
      <c r="A1142" s="154"/>
      <c r="B1142" s="145"/>
      <c r="C1142" s="117"/>
      <c r="D1142" s="107"/>
      <c r="E1142" s="107" t="s">
        <v>10</v>
      </c>
      <c r="F1142" s="107" t="s">
        <v>15</v>
      </c>
      <c r="G1142" s="107" t="s">
        <v>16</v>
      </c>
      <c r="H1142" s="107">
        <v>20</v>
      </c>
      <c r="I1142" s="107">
        <v>20</v>
      </c>
      <c r="J1142" s="110">
        <f>I1142/H1142</f>
        <v>1</v>
      </c>
      <c r="K1142" s="118"/>
      <c r="L1142" s="31"/>
      <c r="M1142" s="107" t="s">
        <v>109</v>
      </c>
      <c r="N1142" s="118"/>
    </row>
    <row r="1143" spans="1:14" ht="15" customHeight="1" x14ac:dyDescent="0.25">
      <c r="A1143" s="154"/>
      <c r="B1143" s="139" t="s">
        <v>286</v>
      </c>
      <c r="C1143" s="139"/>
      <c r="D1143" s="139"/>
      <c r="E1143" s="139"/>
      <c r="F1143" s="139"/>
      <c r="G1143" s="139"/>
      <c r="H1143" s="139"/>
      <c r="I1143" s="139"/>
      <c r="J1143" s="139"/>
      <c r="K1143" s="139"/>
      <c r="L1143" s="139"/>
      <c r="M1143" s="139"/>
      <c r="N1143" s="139"/>
    </row>
    <row r="1144" spans="1:14" ht="135" customHeight="1" x14ac:dyDescent="0.25">
      <c r="A1144" s="154"/>
      <c r="B1144" s="73" t="s">
        <v>103</v>
      </c>
      <c r="C1144" s="107" t="s">
        <v>120</v>
      </c>
      <c r="D1144" s="74" t="s">
        <v>9</v>
      </c>
      <c r="E1144" s="74" t="s">
        <v>102</v>
      </c>
      <c r="F1144" s="74" t="s">
        <v>49</v>
      </c>
      <c r="G1144" s="74" t="s">
        <v>80</v>
      </c>
      <c r="H1144" s="74">
        <v>250</v>
      </c>
      <c r="I1144" s="74">
        <v>243</v>
      </c>
      <c r="J1144" s="94">
        <f>I1144/H1144</f>
        <v>0.97199999999999998</v>
      </c>
      <c r="K1144" s="110">
        <f>J1144</f>
        <v>0.97199999999999998</v>
      </c>
      <c r="L1144" s="31"/>
      <c r="M1144" s="107" t="s">
        <v>106</v>
      </c>
      <c r="N1144" s="110" t="s">
        <v>38</v>
      </c>
    </row>
    <row r="1145" spans="1:14" ht="15" customHeight="1" x14ac:dyDescent="0.25">
      <c r="A1145" s="154"/>
      <c r="B1145" s="139" t="s">
        <v>287</v>
      </c>
      <c r="C1145" s="139"/>
      <c r="D1145" s="139"/>
      <c r="E1145" s="139"/>
      <c r="F1145" s="139"/>
      <c r="G1145" s="139"/>
      <c r="H1145" s="139"/>
      <c r="I1145" s="139"/>
      <c r="J1145" s="139"/>
      <c r="K1145" s="139"/>
      <c r="L1145" s="139"/>
      <c r="M1145" s="139"/>
      <c r="N1145" s="139"/>
    </row>
    <row r="1146" spans="1:14" ht="70.5" customHeight="1" x14ac:dyDescent="0.25">
      <c r="A1146" s="154"/>
      <c r="B1146" s="73" t="s">
        <v>254</v>
      </c>
      <c r="C1146" s="107" t="s">
        <v>121</v>
      </c>
      <c r="D1146" s="107" t="s">
        <v>9</v>
      </c>
      <c r="E1146" s="107" t="s">
        <v>10</v>
      </c>
      <c r="F1146" s="107" t="s">
        <v>49</v>
      </c>
      <c r="G1146" s="74" t="s">
        <v>80</v>
      </c>
      <c r="H1146" s="107">
        <v>200</v>
      </c>
      <c r="I1146" s="107">
        <v>247</v>
      </c>
      <c r="J1146" s="110">
        <v>1.1000000000000001</v>
      </c>
      <c r="K1146" s="110">
        <f>J1146</f>
        <v>1.1000000000000001</v>
      </c>
      <c r="L1146" s="31"/>
      <c r="M1146" s="107" t="s">
        <v>106</v>
      </c>
      <c r="N1146" s="110" t="s">
        <v>34</v>
      </c>
    </row>
    <row r="1147" spans="1:14" ht="15" customHeight="1" x14ac:dyDescent="0.25">
      <c r="A1147" s="154"/>
      <c r="B1147" s="139" t="s">
        <v>288</v>
      </c>
      <c r="C1147" s="139"/>
      <c r="D1147" s="139"/>
      <c r="E1147" s="139"/>
      <c r="F1147" s="139"/>
      <c r="G1147" s="139"/>
      <c r="H1147" s="139"/>
      <c r="I1147" s="139"/>
      <c r="J1147" s="139"/>
      <c r="K1147" s="139"/>
      <c r="L1147" s="139"/>
      <c r="M1147" s="139"/>
      <c r="N1147" s="139"/>
    </row>
    <row r="1148" spans="1:14" ht="74.25" customHeight="1" x14ac:dyDescent="0.25">
      <c r="A1148" s="154"/>
      <c r="B1148" s="73" t="s">
        <v>255</v>
      </c>
      <c r="C1148" s="107" t="s">
        <v>122</v>
      </c>
      <c r="D1148" s="107" t="s">
        <v>9</v>
      </c>
      <c r="E1148" s="107" t="s">
        <v>10</v>
      </c>
      <c r="F1148" s="107" t="s">
        <v>49</v>
      </c>
      <c r="G1148" s="74" t="s">
        <v>80</v>
      </c>
      <c r="H1148" s="107">
        <v>150</v>
      </c>
      <c r="I1148" s="107">
        <v>151</v>
      </c>
      <c r="J1148" s="110">
        <f>I1148/H1148</f>
        <v>1.0066666666666666</v>
      </c>
      <c r="K1148" s="110">
        <f>J1148</f>
        <v>1.0066666666666666</v>
      </c>
      <c r="L1148" s="95"/>
      <c r="M1148" s="107" t="s">
        <v>106</v>
      </c>
      <c r="N1148" s="110" t="s">
        <v>34</v>
      </c>
    </row>
    <row r="1149" spans="1:14" ht="15" customHeight="1" x14ac:dyDescent="0.25">
      <c r="A1149" s="154"/>
      <c r="B1149" s="139" t="s">
        <v>289</v>
      </c>
      <c r="C1149" s="139"/>
      <c r="D1149" s="139"/>
      <c r="E1149" s="139"/>
      <c r="F1149" s="139"/>
      <c r="G1149" s="139"/>
      <c r="H1149" s="139"/>
      <c r="I1149" s="139"/>
      <c r="J1149" s="139"/>
      <c r="K1149" s="139"/>
      <c r="L1149" s="139"/>
      <c r="M1149" s="139"/>
      <c r="N1149" s="139"/>
    </row>
    <row r="1150" spans="1:14" ht="78.75" x14ac:dyDescent="0.25">
      <c r="A1150" s="154"/>
      <c r="B1150" s="107" t="s">
        <v>104</v>
      </c>
      <c r="C1150" s="107" t="s">
        <v>123</v>
      </c>
      <c r="D1150" s="107" t="s">
        <v>9</v>
      </c>
      <c r="E1150" s="107" t="s">
        <v>10</v>
      </c>
      <c r="F1150" s="107" t="s">
        <v>49</v>
      </c>
      <c r="G1150" s="74" t="s">
        <v>80</v>
      </c>
      <c r="H1150" s="107">
        <v>300</v>
      </c>
      <c r="I1150" s="107">
        <v>309</v>
      </c>
      <c r="J1150" s="110">
        <f>I1150/H1150</f>
        <v>1.03</v>
      </c>
      <c r="K1150" s="110">
        <f>J1150</f>
        <v>1.03</v>
      </c>
      <c r="L1150" s="71"/>
      <c r="M1150" s="107" t="s">
        <v>107</v>
      </c>
      <c r="N1150" s="110" t="s">
        <v>34</v>
      </c>
    </row>
    <row r="1151" spans="1:14" x14ac:dyDescent="0.25">
      <c r="A1151" s="93"/>
    </row>
    <row r="1152" spans="1:14" x14ac:dyDescent="0.25">
      <c r="A1152" s="93"/>
    </row>
    <row r="1153" spans="1:1" x14ac:dyDescent="0.25">
      <c r="A1153" s="93"/>
    </row>
    <row r="1154" spans="1:1" x14ac:dyDescent="0.25">
      <c r="A1154" s="93"/>
    </row>
    <row r="1155" spans="1:1" x14ac:dyDescent="0.25">
      <c r="A1155" s="93"/>
    </row>
    <row r="1156" spans="1:1" x14ac:dyDescent="0.25">
      <c r="A1156" s="93"/>
    </row>
    <row r="1157" spans="1:1" x14ac:dyDescent="0.25">
      <c r="A1157" s="93"/>
    </row>
    <row r="1158" spans="1:1" x14ac:dyDescent="0.25">
      <c r="A1158" s="93"/>
    </row>
    <row r="1159" spans="1:1" x14ac:dyDescent="0.25">
      <c r="A1159" s="93"/>
    </row>
    <row r="1160" spans="1:1" x14ac:dyDescent="0.25">
      <c r="A1160" s="93"/>
    </row>
    <row r="1161" spans="1:1" x14ac:dyDescent="0.25">
      <c r="A1161" s="93"/>
    </row>
    <row r="1162" spans="1:1" x14ac:dyDescent="0.25">
      <c r="A1162" s="93"/>
    </row>
    <row r="1163" spans="1:1" x14ac:dyDescent="0.25">
      <c r="A1163" s="93"/>
    </row>
    <row r="1164" spans="1:1" x14ac:dyDescent="0.25">
      <c r="A1164" s="93"/>
    </row>
    <row r="1165" spans="1:1" x14ac:dyDescent="0.25">
      <c r="A1165" s="93"/>
    </row>
    <row r="1166" spans="1:1" x14ac:dyDescent="0.25">
      <c r="A1166" s="93"/>
    </row>
    <row r="1167" spans="1:1" x14ac:dyDescent="0.25">
      <c r="A1167" s="93"/>
    </row>
    <row r="1168" spans="1:1" x14ac:dyDescent="0.25">
      <c r="A1168" s="93"/>
    </row>
    <row r="1169" spans="1:1" x14ac:dyDescent="0.25">
      <c r="A1169" s="93"/>
    </row>
    <row r="1170" spans="1:1" x14ac:dyDescent="0.25">
      <c r="A1170" s="93"/>
    </row>
    <row r="1171" spans="1:1" x14ac:dyDescent="0.25">
      <c r="A1171" s="93"/>
    </row>
    <row r="1172" spans="1:1" x14ac:dyDescent="0.25">
      <c r="A1172" s="93"/>
    </row>
    <row r="1173" spans="1:1" x14ac:dyDescent="0.25">
      <c r="A1173" s="93"/>
    </row>
    <row r="1174" spans="1:1" x14ac:dyDescent="0.25">
      <c r="A1174" s="93"/>
    </row>
    <row r="1175" spans="1:1" x14ac:dyDescent="0.25">
      <c r="A1175" s="93"/>
    </row>
    <row r="1176" spans="1:1" x14ac:dyDescent="0.25">
      <c r="A1176" s="93"/>
    </row>
    <row r="1177" spans="1:1" x14ac:dyDescent="0.25">
      <c r="A1177" s="93"/>
    </row>
    <row r="1178" spans="1:1" x14ac:dyDescent="0.25">
      <c r="A1178" s="93"/>
    </row>
    <row r="1179" spans="1:1" x14ac:dyDescent="0.25">
      <c r="A1179" s="93"/>
    </row>
    <row r="1180" spans="1:1" x14ac:dyDescent="0.25">
      <c r="A1180" s="93"/>
    </row>
    <row r="1181" spans="1:1" x14ac:dyDescent="0.25">
      <c r="A1181" s="93"/>
    </row>
    <row r="1182" spans="1:1" x14ac:dyDescent="0.25">
      <c r="A1182" s="93"/>
    </row>
    <row r="1183" spans="1:1" x14ac:dyDescent="0.25">
      <c r="A1183" s="93"/>
    </row>
    <row r="1184" spans="1:1" x14ac:dyDescent="0.25">
      <c r="A1184" s="93"/>
    </row>
    <row r="1185" spans="1:1" x14ac:dyDescent="0.25">
      <c r="A1185" s="93"/>
    </row>
    <row r="1186" spans="1:1" x14ac:dyDescent="0.25">
      <c r="A1186" s="93"/>
    </row>
    <row r="1187" spans="1:1" x14ac:dyDescent="0.25">
      <c r="A1187" s="93"/>
    </row>
    <row r="1188" spans="1:1" x14ac:dyDescent="0.25">
      <c r="A1188" s="93"/>
    </row>
    <row r="1189" spans="1:1" x14ac:dyDescent="0.25">
      <c r="A1189" s="93"/>
    </row>
    <row r="1190" spans="1:1" x14ac:dyDescent="0.25">
      <c r="A1190" s="93"/>
    </row>
    <row r="1191" spans="1:1" x14ac:dyDescent="0.25">
      <c r="A1191" s="93"/>
    </row>
    <row r="1192" spans="1:1" x14ac:dyDescent="0.25">
      <c r="A1192" s="93"/>
    </row>
    <row r="1193" spans="1:1" x14ac:dyDescent="0.25">
      <c r="A1193" s="93"/>
    </row>
    <row r="1194" spans="1:1" x14ac:dyDescent="0.25">
      <c r="A1194" s="93"/>
    </row>
    <row r="1195" spans="1:1" x14ac:dyDescent="0.25">
      <c r="A1195" s="93"/>
    </row>
    <row r="1196" spans="1:1" x14ac:dyDescent="0.25">
      <c r="A1196" s="93"/>
    </row>
    <row r="1197" spans="1:1" x14ac:dyDescent="0.25">
      <c r="A1197" s="93"/>
    </row>
    <row r="1198" spans="1:1" x14ac:dyDescent="0.25">
      <c r="A1198" s="93"/>
    </row>
    <row r="1199" spans="1:1" x14ac:dyDescent="0.25">
      <c r="A1199" s="93"/>
    </row>
    <row r="1200" spans="1:1" x14ac:dyDescent="0.25">
      <c r="A1200" s="93"/>
    </row>
    <row r="1201" spans="1:1" x14ac:dyDescent="0.25">
      <c r="A1201" s="93"/>
    </row>
    <row r="1202" spans="1:1" x14ac:dyDescent="0.25">
      <c r="A1202" s="93"/>
    </row>
    <row r="1203" spans="1:1" x14ac:dyDescent="0.25">
      <c r="A1203" s="93"/>
    </row>
    <row r="1204" spans="1:1" x14ac:dyDescent="0.25">
      <c r="A1204" s="93"/>
    </row>
    <row r="1205" spans="1:1" x14ac:dyDescent="0.25">
      <c r="A1205" s="93"/>
    </row>
    <row r="1206" spans="1:1" x14ac:dyDescent="0.25">
      <c r="A1206" s="93"/>
    </row>
    <row r="1207" spans="1:1" x14ac:dyDescent="0.25">
      <c r="A1207" s="93"/>
    </row>
    <row r="1208" spans="1:1" x14ac:dyDescent="0.25">
      <c r="A1208" s="93"/>
    </row>
    <row r="1209" spans="1:1" x14ac:dyDescent="0.25">
      <c r="A1209" s="93"/>
    </row>
    <row r="1210" spans="1:1" x14ac:dyDescent="0.25">
      <c r="A1210" s="93"/>
    </row>
    <row r="1211" spans="1:1" x14ac:dyDescent="0.25">
      <c r="A1211" s="93"/>
    </row>
    <row r="1212" spans="1:1" x14ac:dyDescent="0.25">
      <c r="A1212" s="93"/>
    </row>
    <row r="1213" spans="1:1" x14ac:dyDescent="0.25">
      <c r="A1213" s="93"/>
    </row>
    <row r="1214" spans="1:1" x14ac:dyDescent="0.25">
      <c r="A1214" s="93"/>
    </row>
    <row r="1215" spans="1:1" x14ac:dyDescent="0.25">
      <c r="A1215" s="93"/>
    </row>
    <row r="1216" spans="1:1" x14ac:dyDescent="0.25">
      <c r="A1216" s="93"/>
    </row>
    <row r="1217" spans="1:1" x14ac:dyDescent="0.25">
      <c r="A1217" s="93"/>
    </row>
    <row r="1218" spans="1:1" x14ac:dyDescent="0.25">
      <c r="A1218" s="93"/>
    </row>
    <row r="1219" spans="1:1" x14ac:dyDescent="0.25">
      <c r="A1219" s="93"/>
    </row>
    <row r="1220" spans="1:1" x14ac:dyDescent="0.25">
      <c r="A1220" s="93"/>
    </row>
    <row r="1221" spans="1:1" x14ac:dyDescent="0.25">
      <c r="A1221" s="93"/>
    </row>
    <row r="1222" spans="1:1" x14ac:dyDescent="0.25">
      <c r="A1222" s="93"/>
    </row>
    <row r="1223" spans="1:1" x14ac:dyDescent="0.25">
      <c r="A1223" s="93"/>
    </row>
    <row r="1224" spans="1:1" x14ac:dyDescent="0.25">
      <c r="A1224" s="93"/>
    </row>
    <row r="1225" spans="1:1" x14ac:dyDescent="0.25">
      <c r="A1225" s="93"/>
    </row>
    <row r="1226" spans="1:1" x14ac:dyDescent="0.25">
      <c r="A1226" s="93"/>
    </row>
    <row r="1227" spans="1:1" x14ac:dyDescent="0.25">
      <c r="A1227" s="93"/>
    </row>
    <row r="1228" spans="1:1" x14ac:dyDescent="0.25">
      <c r="A1228" s="93"/>
    </row>
    <row r="1229" spans="1:1" x14ac:dyDescent="0.25">
      <c r="A1229" s="93"/>
    </row>
    <row r="1230" spans="1:1" x14ac:dyDescent="0.25">
      <c r="A1230" s="93"/>
    </row>
    <row r="1231" spans="1:1" x14ac:dyDescent="0.25">
      <c r="A1231" s="93"/>
    </row>
    <row r="1232" spans="1:1" x14ac:dyDescent="0.25">
      <c r="A1232" s="93"/>
    </row>
    <row r="1233" spans="1:1" x14ac:dyDescent="0.25">
      <c r="A1233" s="93"/>
    </row>
    <row r="1234" spans="1:1" x14ac:dyDescent="0.25">
      <c r="A1234" s="93"/>
    </row>
    <row r="1235" spans="1:1" x14ac:dyDescent="0.25">
      <c r="A1235" s="93"/>
    </row>
    <row r="1236" spans="1:1" x14ac:dyDescent="0.25">
      <c r="A1236" s="93"/>
    </row>
    <row r="1237" spans="1:1" x14ac:dyDescent="0.25">
      <c r="A1237" s="93"/>
    </row>
    <row r="1238" spans="1:1" x14ac:dyDescent="0.25">
      <c r="A1238" s="93"/>
    </row>
    <row r="1239" spans="1:1" x14ac:dyDescent="0.25">
      <c r="A1239" s="93"/>
    </row>
    <row r="1240" spans="1:1" x14ac:dyDescent="0.25">
      <c r="A1240" s="93"/>
    </row>
    <row r="1241" spans="1:1" x14ac:dyDescent="0.25">
      <c r="A1241" s="93"/>
    </row>
    <row r="1242" spans="1:1" x14ac:dyDescent="0.25">
      <c r="A1242" s="93"/>
    </row>
    <row r="1243" spans="1:1" x14ac:dyDescent="0.25">
      <c r="A1243" s="93"/>
    </row>
    <row r="1244" spans="1:1" x14ac:dyDescent="0.25">
      <c r="A1244" s="93"/>
    </row>
    <row r="1245" spans="1:1" x14ac:dyDescent="0.25">
      <c r="A1245" s="93"/>
    </row>
    <row r="1246" spans="1:1" x14ac:dyDescent="0.25">
      <c r="A1246" s="93"/>
    </row>
    <row r="1247" spans="1:1" x14ac:dyDescent="0.25">
      <c r="A1247" s="93"/>
    </row>
    <row r="1248" spans="1:1" x14ac:dyDescent="0.25">
      <c r="A1248" s="93"/>
    </row>
    <row r="1249" spans="1:1" x14ac:dyDescent="0.25">
      <c r="A1249" s="93"/>
    </row>
    <row r="1250" spans="1:1" x14ac:dyDescent="0.25">
      <c r="A1250" s="93"/>
    </row>
    <row r="1251" spans="1:1" x14ac:dyDescent="0.25">
      <c r="A1251" s="93"/>
    </row>
    <row r="1252" spans="1:1" x14ac:dyDescent="0.25">
      <c r="A1252" s="93"/>
    </row>
    <row r="1253" spans="1:1" x14ac:dyDescent="0.25">
      <c r="A1253" s="93"/>
    </row>
    <row r="1254" spans="1:1" x14ac:dyDescent="0.25">
      <c r="A1254" s="93"/>
    </row>
    <row r="1255" spans="1:1" x14ac:dyDescent="0.25">
      <c r="A1255" s="93"/>
    </row>
    <row r="1256" spans="1:1" x14ac:dyDescent="0.25">
      <c r="A1256" s="93"/>
    </row>
    <row r="1257" spans="1:1" x14ac:dyDescent="0.25">
      <c r="A1257" s="93"/>
    </row>
    <row r="1258" spans="1:1" x14ac:dyDescent="0.25">
      <c r="A1258" s="93"/>
    </row>
    <row r="1259" spans="1:1" x14ac:dyDescent="0.25">
      <c r="A1259" s="93"/>
    </row>
    <row r="1260" spans="1:1" x14ac:dyDescent="0.25">
      <c r="A1260" s="93"/>
    </row>
    <row r="1261" spans="1:1" x14ac:dyDescent="0.25">
      <c r="A1261" s="93"/>
    </row>
    <row r="1262" spans="1:1" x14ac:dyDescent="0.25">
      <c r="A1262" s="93"/>
    </row>
    <row r="1263" spans="1:1" x14ac:dyDescent="0.25">
      <c r="A1263" s="93"/>
    </row>
    <row r="1264" spans="1:1" x14ac:dyDescent="0.25">
      <c r="A1264" s="93"/>
    </row>
    <row r="1265" spans="1:1" x14ac:dyDescent="0.25">
      <c r="A1265" s="93"/>
    </row>
    <row r="1266" spans="1:1" x14ac:dyDescent="0.25">
      <c r="A1266" s="93"/>
    </row>
    <row r="1267" spans="1:1" x14ac:dyDescent="0.25">
      <c r="A1267" s="93"/>
    </row>
    <row r="1268" spans="1:1" x14ac:dyDescent="0.25">
      <c r="A1268" s="93"/>
    </row>
    <row r="1269" spans="1:1" x14ac:dyDescent="0.25">
      <c r="A1269" s="93"/>
    </row>
    <row r="1270" spans="1:1" x14ac:dyDescent="0.25">
      <c r="A1270" s="93"/>
    </row>
    <row r="1271" spans="1:1" x14ac:dyDescent="0.25">
      <c r="A1271" s="93"/>
    </row>
    <row r="1272" spans="1:1" x14ac:dyDescent="0.25">
      <c r="A1272" s="93"/>
    </row>
    <row r="1273" spans="1:1" x14ac:dyDescent="0.25">
      <c r="A1273" s="93"/>
    </row>
    <row r="1274" spans="1:1" x14ac:dyDescent="0.25">
      <c r="A1274" s="93"/>
    </row>
    <row r="1275" spans="1:1" x14ac:dyDescent="0.25">
      <c r="A1275" s="93"/>
    </row>
    <row r="1276" spans="1:1" x14ac:dyDescent="0.25">
      <c r="A1276" s="93"/>
    </row>
    <row r="1277" spans="1:1" x14ac:dyDescent="0.25">
      <c r="A1277" s="93"/>
    </row>
    <row r="1278" spans="1:1" x14ac:dyDescent="0.25">
      <c r="A1278" s="93"/>
    </row>
    <row r="1279" spans="1:1" x14ac:dyDescent="0.25">
      <c r="A1279" s="93"/>
    </row>
    <row r="1280" spans="1:1" x14ac:dyDescent="0.25">
      <c r="A1280" s="93"/>
    </row>
    <row r="1281" spans="1:1" x14ac:dyDescent="0.25">
      <c r="A1281" s="93"/>
    </row>
    <row r="1282" spans="1:1" x14ac:dyDescent="0.25">
      <c r="A1282" s="93"/>
    </row>
    <row r="1283" spans="1:1" x14ac:dyDescent="0.25">
      <c r="A1283" s="93"/>
    </row>
    <row r="1284" spans="1:1" x14ac:dyDescent="0.25">
      <c r="A1284" s="93"/>
    </row>
    <row r="1285" spans="1:1" x14ac:dyDescent="0.25">
      <c r="A1285" s="93"/>
    </row>
    <row r="1286" spans="1:1" x14ac:dyDescent="0.25">
      <c r="A1286" s="93"/>
    </row>
    <row r="1287" spans="1:1" x14ac:dyDescent="0.25">
      <c r="A1287" s="93"/>
    </row>
    <row r="1288" spans="1:1" x14ac:dyDescent="0.25">
      <c r="A1288" s="93"/>
    </row>
    <row r="1289" spans="1:1" x14ac:dyDescent="0.25">
      <c r="A1289" s="93"/>
    </row>
    <row r="1290" spans="1:1" x14ac:dyDescent="0.25">
      <c r="A1290" s="93"/>
    </row>
    <row r="1291" spans="1:1" x14ac:dyDescent="0.25">
      <c r="A1291" s="93"/>
    </row>
    <row r="1292" spans="1:1" x14ac:dyDescent="0.25">
      <c r="A1292" s="93"/>
    </row>
    <row r="1293" spans="1:1" x14ac:dyDescent="0.25">
      <c r="A1293" s="93"/>
    </row>
    <row r="1294" spans="1:1" x14ac:dyDescent="0.25">
      <c r="A1294" s="93"/>
    </row>
    <row r="1295" spans="1:1" x14ac:dyDescent="0.25">
      <c r="A1295" s="93"/>
    </row>
    <row r="1296" spans="1:1" x14ac:dyDescent="0.25">
      <c r="A1296" s="93"/>
    </row>
    <row r="1297" spans="1:1" x14ac:dyDescent="0.25">
      <c r="A1297" s="93"/>
    </row>
    <row r="1298" spans="1:1" x14ac:dyDescent="0.25">
      <c r="A1298" s="93"/>
    </row>
    <row r="1299" spans="1:1" x14ac:dyDescent="0.25">
      <c r="A1299" s="93"/>
    </row>
    <row r="1300" spans="1:1" x14ac:dyDescent="0.25">
      <c r="A1300" s="93"/>
    </row>
    <row r="1301" spans="1:1" x14ac:dyDescent="0.25">
      <c r="A1301" s="93"/>
    </row>
    <row r="1302" spans="1:1" x14ac:dyDescent="0.25">
      <c r="A1302" s="93"/>
    </row>
    <row r="1303" spans="1:1" x14ac:dyDescent="0.25">
      <c r="A1303" s="93"/>
    </row>
    <row r="1304" spans="1:1" x14ac:dyDescent="0.25">
      <c r="A1304" s="93"/>
    </row>
    <row r="1305" spans="1:1" x14ac:dyDescent="0.25">
      <c r="A1305" s="93"/>
    </row>
    <row r="1306" spans="1:1" x14ac:dyDescent="0.25">
      <c r="A1306" s="93"/>
    </row>
    <row r="1307" spans="1:1" x14ac:dyDescent="0.25">
      <c r="A1307" s="93"/>
    </row>
    <row r="1308" spans="1:1" x14ac:dyDescent="0.25">
      <c r="A1308" s="93"/>
    </row>
    <row r="1309" spans="1:1" x14ac:dyDescent="0.25">
      <c r="A1309" s="93"/>
    </row>
    <row r="1310" spans="1:1" x14ac:dyDescent="0.25">
      <c r="A1310" s="93"/>
    </row>
    <row r="1311" spans="1:1" x14ac:dyDescent="0.25">
      <c r="A1311" s="93"/>
    </row>
    <row r="1312" spans="1:1" x14ac:dyDescent="0.25">
      <c r="A1312" s="93"/>
    </row>
    <row r="1313" spans="1:1" x14ac:dyDescent="0.25">
      <c r="A1313" s="93"/>
    </row>
    <row r="1314" spans="1:1" x14ac:dyDescent="0.25">
      <c r="A1314" s="93"/>
    </row>
    <row r="1315" spans="1:1" x14ac:dyDescent="0.25">
      <c r="A1315" s="93"/>
    </row>
    <row r="1316" spans="1:1" x14ac:dyDescent="0.25">
      <c r="A1316" s="93"/>
    </row>
    <row r="1317" spans="1:1" x14ac:dyDescent="0.25">
      <c r="A1317" s="93"/>
    </row>
    <row r="1318" spans="1:1" x14ac:dyDescent="0.25">
      <c r="A1318" s="93"/>
    </row>
    <row r="1319" spans="1:1" x14ac:dyDescent="0.25">
      <c r="A1319" s="93"/>
    </row>
    <row r="1320" spans="1:1" x14ac:dyDescent="0.25">
      <c r="A1320" s="93"/>
    </row>
    <row r="1321" spans="1:1" x14ac:dyDescent="0.25">
      <c r="A1321" s="93"/>
    </row>
    <row r="1322" spans="1:1" x14ac:dyDescent="0.25">
      <c r="A1322" s="93"/>
    </row>
    <row r="1323" spans="1:1" x14ac:dyDescent="0.25">
      <c r="A1323" s="93"/>
    </row>
    <row r="1324" spans="1:1" x14ac:dyDescent="0.25">
      <c r="A1324" s="93"/>
    </row>
    <row r="1325" spans="1:1" x14ac:dyDescent="0.25">
      <c r="A1325" s="93"/>
    </row>
    <row r="1326" spans="1:1" x14ac:dyDescent="0.25">
      <c r="A1326" s="93"/>
    </row>
    <row r="1327" spans="1:1" x14ac:dyDescent="0.25">
      <c r="A1327" s="93"/>
    </row>
    <row r="1328" spans="1:1" x14ac:dyDescent="0.25">
      <c r="A1328" s="93"/>
    </row>
    <row r="1329" spans="1:1" x14ac:dyDescent="0.25">
      <c r="A1329" s="93"/>
    </row>
    <row r="1330" spans="1:1" x14ac:dyDescent="0.25">
      <c r="A1330" s="93"/>
    </row>
    <row r="1331" spans="1:1" x14ac:dyDescent="0.25">
      <c r="A1331" s="93"/>
    </row>
    <row r="1332" spans="1:1" x14ac:dyDescent="0.25">
      <c r="A1332" s="93"/>
    </row>
    <row r="1333" spans="1:1" x14ac:dyDescent="0.25">
      <c r="A1333" s="93"/>
    </row>
    <row r="1334" spans="1:1" x14ac:dyDescent="0.25">
      <c r="A1334" s="93"/>
    </row>
    <row r="1335" spans="1:1" x14ac:dyDescent="0.25">
      <c r="A1335" s="93"/>
    </row>
    <row r="1336" spans="1:1" x14ac:dyDescent="0.25">
      <c r="A1336" s="93"/>
    </row>
    <row r="1337" spans="1:1" x14ac:dyDescent="0.25">
      <c r="A1337" s="93"/>
    </row>
    <row r="1338" spans="1:1" x14ac:dyDescent="0.25">
      <c r="A1338" s="93"/>
    </row>
    <row r="1339" spans="1:1" x14ac:dyDescent="0.25">
      <c r="A1339" s="93"/>
    </row>
    <row r="1340" spans="1:1" x14ac:dyDescent="0.25">
      <c r="A1340" s="93"/>
    </row>
    <row r="1341" spans="1:1" x14ac:dyDescent="0.25">
      <c r="A1341" s="93"/>
    </row>
    <row r="1342" spans="1:1" x14ac:dyDescent="0.25">
      <c r="A1342" s="93"/>
    </row>
    <row r="1343" spans="1:1" x14ac:dyDescent="0.25">
      <c r="A1343" s="93"/>
    </row>
    <row r="1344" spans="1:1" x14ac:dyDescent="0.25">
      <c r="A1344" s="93"/>
    </row>
    <row r="1345" spans="1:1" x14ac:dyDescent="0.25">
      <c r="A1345" s="93"/>
    </row>
    <row r="1346" spans="1:1" x14ac:dyDescent="0.25">
      <c r="A1346" s="93"/>
    </row>
    <row r="1347" spans="1:1" x14ac:dyDescent="0.25">
      <c r="A1347" s="93"/>
    </row>
    <row r="1348" spans="1:1" x14ac:dyDescent="0.25">
      <c r="A1348" s="93"/>
    </row>
    <row r="1349" spans="1:1" x14ac:dyDescent="0.25">
      <c r="A1349" s="93"/>
    </row>
    <row r="1350" spans="1:1" x14ac:dyDescent="0.25">
      <c r="A1350" s="93"/>
    </row>
    <row r="1351" spans="1:1" x14ac:dyDescent="0.25">
      <c r="A1351" s="93"/>
    </row>
    <row r="1352" spans="1:1" x14ac:dyDescent="0.25">
      <c r="A1352" s="93"/>
    </row>
    <row r="1353" spans="1:1" x14ac:dyDescent="0.25">
      <c r="A1353" s="93"/>
    </row>
    <row r="1354" spans="1:1" x14ac:dyDescent="0.25">
      <c r="A1354" s="93"/>
    </row>
    <row r="1355" spans="1:1" x14ac:dyDescent="0.25">
      <c r="A1355" s="93"/>
    </row>
    <row r="1356" spans="1:1" x14ac:dyDescent="0.25">
      <c r="A1356" s="93"/>
    </row>
    <row r="1357" spans="1:1" x14ac:dyDescent="0.25">
      <c r="A1357" s="93"/>
    </row>
    <row r="1358" spans="1:1" x14ac:dyDescent="0.25">
      <c r="A1358" s="93"/>
    </row>
    <row r="1359" spans="1:1" x14ac:dyDescent="0.25">
      <c r="A1359" s="93"/>
    </row>
    <row r="1360" spans="1:1" x14ac:dyDescent="0.25">
      <c r="A1360" s="93"/>
    </row>
    <row r="1361" spans="1:1" x14ac:dyDescent="0.25">
      <c r="A1361" s="93"/>
    </row>
    <row r="1362" spans="1:1" x14ac:dyDescent="0.25">
      <c r="A1362" s="93"/>
    </row>
    <row r="1363" spans="1:1" x14ac:dyDescent="0.25">
      <c r="A1363" s="93"/>
    </row>
    <row r="1364" spans="1:1" x14ac:dyDescent="0.25">
      <c r="A1364" s="93"/>
    </row>
    <row r="1365" spans="1:1" x14ac:dyDescent="0.25">
      <c r="A1365" s="93"/>
    </row>
    <row r="1366" spans="1:1" x14ac:dyDescent="0.25">
      <c r="A1366" s="93"/>
    </row>
    <row r="1367" spans="1:1" x14ac:dyDescent="0.25">
      <c r="A1367" s="93"/>
    </row>
    <row r="1368" spans="1:1" x14ac:dyDescent="0.25">
      <c r="A1368" s="93"/>
    </row>
    <row r="1369" spans="1:1" x14ac:dyDescent="0.25">
      <c r="A1369" s="93"/>
    </row>
    <row r="1370" spans="1:1" x14ac:dyDescent="0.25">
      <c r="A1370" s="93"/>
    </row>
    <row r="1371" spans="1:1" x14ac:dyDescent="0.25">
      <c r="A1371" s="93"/>
    </row>
    <row r="1372" spans="1:1" x14ac:dyDescent="0.25">
      <c r="A1372" s="93"/>
    </row>
    <row r="1373" spans="1:1" x14ac:dyDescent="0.25">
      <c r="A1373" s="93"/>
    </row>
    <row r="1374" spans="1:1" x14ac:dyDescent="0.25">
      <c r="A1374" s="93"/>
    </row>
    <row r="1375" spans="1:1" x14ac:dyDescent="0.25">
      <c r="A1375" s="93"/>
    </row>
    <row r="1376" spans="1:1" x14ac:dyDescent="0.25">
      <c r="A1376" s="93"/>
    </row>
    <row r="1377" spans="1:1" x14ac:dyDescent="0.25">
      <c r="A1377" s="93"/>
    </row>
    <row r="1378" spans="1:1" x14ac:dyDescent="0.25">
      <c r="A1378" s="93"/>
    </row>
    <row r="1379" spans="1:1" x14ac:dyDescent="0.25">
      <c r="A1379" s="93"/>
    </row>
    <row r="1380" spans="1:1" x14ac:dyDescent="0.25">
      <c r="A1380" s="93"/>
    </row>
    <row r="1381" spans="1:1" x14ac:dyDescent="0.25">
      <c r="A1381" s="93"/>
    </row>
    <row r="1382" spans="1:1" x14ac:dyDescent="0.25">
      <c r="A1382" s="93"/>
    </row>
    <row r="1383" spans="1:1" x14ac:dyDescent="0.25">
      <c r="A1383" s="93"/>
    </row>
    <row r="1384" spans="1:1" x14ac:dyDescent="0.25">
      <c r="A1384" s="93"/>
    </row>
    <row r="1385" spans="1:1" x14ac:dyDescent="0.25">
      <c r="A1385" s="93"/>
    </row>
    <row r="1386" spans="1:1" x14ac:dyDescent="0.25">
      <c r="A1386" s="93"/>
    </row>
    <row r="1387" spans="1:1" x14ac:dyDescent="0.25">
      <c r="A1387" s="93"/>
    </row>
    <row r="1388" spans="1:1" x14ac:dyDescent="0.25">
      <c r="A1388" s="93"/>
    </row>
    <row r="1389" spans="1:1" x14ac:dyDescent="0.25">
      <c r="A1389" s="93"/>
    </row>
    <row r="1390" spans="1:1" x14ac:dyDescent="0.25">
      <c r="A1390" s="93"/>
    </row>
    <row r="1391" spans="1:1" x14ac:dyDescent="0.25">
      <c r="A1391" s="93"/>
    </row>
    <row r="1392" spans="1:1" x14ac:dyDescent="0.25">
      <c r="A1392" s="93"/>
    </row>
    <row r="1393" spans="1:1" x14ac:dyDescent="0.25">
      <c r="A1393" s="93"/>
    </row>
    <row r="1394" spans="1:1" x14ac:dyDescent="0.25">
      <c r="A1394" s="93"/>
    </row>
    <row r="1395" spans="1:1" x14ac:dyDescent="0.25">
      <c r="A1395" s="93"/>
    </row>
    <row r="1396" spans="1:1" x14ac:dyDescent="0.25">
      <c r="A1396" s="93"/>
    </row>
    <row r="1397" spans="1:1" x14ac:dyDescent="0.25">
      <c r="A1397" s="93"/>
    </row>
    <row r="1398" spans="1:1" x14ac:dyDescent="0.25">
      <c r="A1398" s="93"/>
    </row>
    <row r="1399" spans="1:1" x14ac:dyDescent="0.25">
      <c r="A1399" s="93"/>
    </row>
    <row r="1400" spans="1:1" x14ac:dyDescent="0.25">
      <c r="A1400" s="93"/>
    </row>
    <row r="1401" spans="1:1" x14ac:dyDescent="0.25">
      <c r="A1401" s="93"/>
    </row>
    <row r="1402" spans="1:1" x14ac:dyDescent="0.25">
      <c r="A1402" s="93"/>
    </row>
    <row r="1403" spans="1:1" x14ac:dyDescent="0.25">
      <c r="A1403" s="93"/>
    </row>
    <row r="1404" spans="1:1" x14ac:dyDescent="0.25">
      <c r="A1404" s="93"/>
    </row>
    <row r="1405" spans="1:1" x14ac:dyDescent="0.25">
      <c r="A1405" s="93"/>
    </row>
    <row r="1406" spans="1:1" x14ac:dyDescent="0.25">
      <c r="A1406" s="93"/>
    </row>
    <row r="1407" spans="1:1" x14ac:dyDescent="0.25">
      <c r="A1407" s="93"/>
    </row>
    <row r="1408" spans="1:1" x14ac:dyDescent="0.25">
      <c r="A1408" s="93"/>
    </row>
    <row r="1409" spans="1:1" x14ac:dyDescent="0.25">
      <c r="A1409" s="93"/>
    </row>
    <row r="1410" spans="1:1" x14ac:dyDescent="0.25">
      <c r="A1410" s="93"/>
    </row>
    <row r="1411" spans="1:1" x14ac:dyDescent="0.25">
      <c r="A1411" s="93"/>
    </row>
    <row r="1412" spans="1:1" x14ac:dyDescent="0.25">
      <c r="A1412" s="93"/>
    </row>
    <row r="1413" spans="1:1" x14ac:dyDescent="0.25">
      <c r="A1413" s="93"/>
    </row>
    <row r="1414" spans="1:1" x14ac:dyDescent="0.25">
      <c r="A1414" s="93"/>
    </row>
    <row r="1415" spans="1:1" x14ac:dyDescent="0.25">
      <c r="A1415" s="93"/>
    </row>
    <row r="1416" spans="1:1" x14ac:dyDescent="0.25">
      <c r="A1416" s="93"/>
    </row>
    <row r="1417" spans="1:1" x14ac:dyDescent="0.25">
      <c r="A1417" s="93"/>
    </row>
    <row r="1418" spans="1:1" x14ac:dyDescent="0.25">
      <c r="A1418" s="93"/>
    </row>
    <row r="1419" spans="1:1" x14ac:dyDescent="0.25">
      <c r="A1419" s="93"/>
    </row>
    <row r="1420" spans="1:1" x14ac:dyDescent="0.25">
      <c r="A1420" s="93"/>
    </row>
    <row r="1421" spans="1:1" x14ac:dyDescent="0.25">
      <c r="A1421" s="93"/>
    </row>
    <row r="1422" spans="1:1" x14ac:dyDescent="0.25">
      <c r="A1422" s="93"/>
    </row>
    <row r="1423" spans="1:1" x14ac:dyDescent="0.25">
      <c r="A1423" s="93"/>
    </row>
    <row r="1424" spans="1:1" x14ac:dyDescent="0.25">
      <c r="A1424" s="93"/>
    </row>
    <row r="1425" spans="1:1" x14ac:dyDescent="0.25">
      <c r="A1425" s="93"/>
    </row>
    <row r="1426" spans="1:1" x14ac:dyDescent="0.25">
      <c r="A1426" s="93"/>
    </row>
    <row r="1427" spans="1:1" x14ac:dyDescent="0.25">
      <c r="A1427" s="93"/>
    </row>
    <row r="1428" spans="1:1" x14ac:dyDescent="0.25">
      <c r="A1428" s="93"/>
    </row>
    <row r="1429" spans="1:1" x14ac:dyDescent="0.25">
      <c r="A1429" s="93"/>
    </row>
    <row r="1430" spans="1:1" x14ac:dyDescent="0.25">
      <c r="A1430" s="93"/>
    </row>
    <row r="1431" spans="1:1" x14ac:dyDescent="0.25">
      <c r="A1431" s="93"/>
    </row>
    <row r="1432" spans="1:1" x14ac:dyDescent="0.25">
      <c r="A1432" s="93"/>
    </row>
    <row r="1433" spans="1:1" x14ac:dyDescent="0.25">
      <c r="A1433" s="93"/>
    </row>
    <row r="1434" spans="1:1" x14ac:dyDescent="0.25">
      <c r="A1434" s="93"/>
    </row>
    <row r="1435" spans="1:1" x14ac:dyDescent="0.25">
      <c r="A1435" s="93"/>
    </row>
    <row r="1436" spans="1:1" x14ac:dyDescent="0.25">
      <c r="A1436" s="93"/>
    </row>
    <row r="1437" spans="1:1" x14ac:dyDescent="0.25">
      <c r="A1437" s="93"/>
    </row>
    <row r="1438" spans="1:1" x14ac:dyDescent="0.25">
      <c r="A1438" s="93"/>
    </row>
    <row r="1439" spans="1:1" x14ac:dyDescent="0.25">
      <c r="A1439" s="93"/>
    </row>
    <row r="1440" spans="1:1" x14ac:dyDescent="0.25">
      <c r="A1440" s="93"/>
    </row>
    <row r="1441" spans="1:1" x14ac:dyDescent="0.25">
      <c r="A1441" s="93"/>
    </row>
    <row r="1442" spans="1:1" x14ac:dyDescent="0.25">
      <c r="A1442" s="93"/>
    </row>
    <row r="1443" spans="1:1" x14ac:dyDescent="0.25">
      <c r="A1443" s="93"/>
    </row>
    <row r="1444" spans="1:1" x14ac:dyDescent="0.25">
      <c r="A1444" s="93"/>
    </row>
    <row r="1445" spans="1:1" x14ac:dyDescent="0.25">
      <c r="A1445" s="93"/>
    </row>
    <row r="1446" spans="1:1" x14ac:dyDescent="0.25">
      <c r="A1446" s="93"/>
    </row>
    <row r="1447" spans="1:1" x14ac:dyDescent="0.25">
      <c r="A1447" s="93"/>
    </row>
    <row r="1448" spans="1:1" x14ac:dyDescent="0.25">
      <c r="A1448" s="93"/>
    </row>
    <row r="1449" spans="1:1" x14ac:dyDescent="0.25">
      <c r="A1449" s="93"/>
    </row>
    <row r="1450" spans="1:1" x14ac:dyDescent="0.25">
      <c r="A1450" s="93"/>
    </row>
    <row r="1451" spans="1:1" x14ac:dyDescent="0.25">
      <c r="A1451" s="93"/>
    </row>
    <row r="1452" spans="1:1" x14ac:dyDescent="0.25">
      <c r="A1452" s="93"/>
    </row>
    <row r="1453" spans="1:1" x14ac:dyDescent="0.25">
      <c r="A1453" s="93"/>
    </row>
    <row r="1454" spans="1:1" x14ac:dyDescent="0.25">
      <c r="A1454" s="93"/>
    </row>
    <row r="1455" spans="1:1" x14ac:dyDescent="0.25">
      <c r="A1455" s="93"/>
    </row>
    <row r="1456" spans="1:1" x14ac:dyDescent="0.25">
      <c r="A1456" s="93"/>
    </row>
    <row r="1457" spans="1:1" x14ac:dyDescent="0.25">
      <c r="A1457" s="93"/>
    </row>
    <row r="1458" spans="1:1" x14ac:dyDescent="0.25">
      <c r="A1458" s="93"/>
    </row>
    <row r="1459" spans="1:1" x14ac:dyDescent="0.25">
      <c r="A1459" s="93"/>
    </row>
    <row r="1460" spans="1:1" x14ac:dyDescent="0.25">
      <c r="A1460" s="93"/>
    </row>
    <row r="1461" spans="1:1" x14ac:dyDescent="0.25">
      <c r="A1461" s="93"/>
    </row>
    <row r="1462" spans="1:1" x14ac:dyDescent="0.25">
      <c r="A1462" s="93"/>
    </row>
    <row r="1463" spans="1:1" x14ac:dyDescent="0.25">
      <c r="A1463" s="93"/>
    </row>
    <row r="1464" spans="1:1" x14ac:dyDescent="0.25">
      <c r="A1464" s="93"/>
    </row>
    <row r="1465" spans="1:1" x14ac:dyDescent="0.25">
      <c r="A1465" s="93"/>
    </row>
    <row r="1466" spans="1:1" x14ac:dyDescent="0.25">
      <c r="A1466" s="93"/>
    </row>
    <row r="1467" spans="1:1" x14ac:dyDescent="0.25">
      <c r="A1467" s="93"/>
    </row>
    <row r="1468" spans="1:1" x14ac:dyDescent="0.25">
      <c r="A1468" s="93"/>
    </row>
    <row r="1469" spans="1:1" x14ac:dyDescent="0.25">
      <c r="A1469" s="93"/>
    </row>
    <row r="1470" spans="1:1" x14ac:dyDescent="0.25">
      <c r="A1470" s="93"/>
    </row>
    <row r="1471" spans="1:1" x14ac:dyDescent="0.25">
      <c r="A1471" s="93"/>
    </row>
    <row r="1472" spans="1:1" x14ac:dyDescent="0.25">
      <c r="A1472" s="93"/>
    </row>
    <row r="1473" spans="1:1" x14ac:dyDescent="0.25">
      <c r="A1473" s="93"/>
    </row>
    <row r="1474" spans="1:1" x14ac:dyDescent="0.25">
      <c r="A1474" s="93"/>
    </row>
    <row r="1475" spans="1:1" x14ac:dyDescent="0.25">
      <c r="A1475" s="93"/>
    </row>
    <row r="1476" spans="1:1" x14ac:dyDescent="0.25">
      <c r="A1476" s="93"/>
    </row>
    <row r="1477" spans="1:1" x14ac:dyDescent="0.25">
      <c r="A1477" s="93"/>
    </row>
    <row r="1478" spans="1:1" x14ac:dyDescent="0.25">
      <c r="A1478" s="93"/>
    </row>
    <row r="1479" spans="1:1" x14ac:dyDescent="0.25">
      <c r="A1479" s="93"/>
    </row>
    <row r="1480" spans="1:1" x14ac:dyDescent="0.25">
      <c r="A1480" s="93"/>
    </row>
    <row r="1481" spans="1:1" x14ac:dyDescent="0.25">
      <c r="A1481" s="93"/>
    </row>
    <row r="1482" spans="1:1" x14ac:dyDescent="0.25">
      <c r="A1482" s="93"/>
    </row>
    <row r="1483" spans="1:1" x14ac:dyDescent="0.25">
      <c r="A1483" s="93"/>
    </row>
    <row r="1484" spans="1:1" x14ac:dyDescent="0.25">
      <c r="A1484" s="93"/>
    </row>
    <row r="1485" spans="1:1" x14ac:dyDescent="0.25">
      <c r="A1485" s="93"/>
    </row>
    <row r="1486" spans="1:1" x14ac:dyDescent="0.25">
      <c r="A1486" s="93"/>
    </row>
    <row r="1487" spans="1:1" x14ac:dyDescent="0.25">
      <c r="A1487" s="93"/>
    </row>
    <row r="1488" spans="1:1" x14ac:dyDescent="0.25">
      <c r="A1488" s="93"/>
    </row>
    <row r="1489" spans="1:1" x14ac:dyDescent="0.25">
      <c r="A1489" s="93"/>
    </row>
    <row r="1490" spans="1:1" x14ac:dyDescent="0.25">
      <c r="A1490" s="93"/>
    </row>
    <row r="1491" spans="1:1" x14ac:dyDescent="0.25">
      <c r="A1491" s="93"/>
    </row>
    <row r="1492" spans="1:1" x14ac:dyDescent="0.25">
      <c r="A1492" s="93"/>
    </row>
    <row r="1493" spans="1:1" x14ac:dyDescent="0.25">
      <c r="A1493" s="93"/>
    </row>
    <row r="1494" spans="1:1" x14ac:dyDescent="0.25">
      <c r="A1494" s="93"/>
    </row>
    <row r="1495" spans="1:1" x14ac:dyDescent="0.25">
      <c r="A1495" s="93"/>
    </row>
    <row r="1496" spans="1:1" x14ac:dyDescent="0.25">
      <c r="A1496" s="93"/>
    </row>
    <row r="1497" spans="1:1" x14ac:dyDescent="0.25">
      <c r="A1497" s="93"/>
    </row>
    <row r="1498" spans="1:1" x14ac:dyDescent="0.25">
      <c r="A1498" s="93"/>
    </row>
    <row r="1499" spans="1:1" x14ac:dyDescent="0.25">
      <c r="A1499" s="93"/>
    </row>
    <row r="1500" spans="1:1" x14ac:dyDescent="0.25">
      <c r="A1500" s="93"/>
    </row>
    <row r="1501" spans="1:1" x14ac:dyDescent="0.25">
      <c r="A1501" s="93"/>
    </row>
    <row r="1502" spans="1:1" x14ac:dyDescent="0.25">
      <c r="A1502" s="93"/>
    </row>
    <row r="1503" spans="1:1" x14ac:dyDescent="0.25">
      <c r="A1503" s="93"/>
    </row>
    <row r="1504" spans="1:1" x14ac:dyDescent="0.25">
      <c r="A1504" s="93"/>
    </row>
    <row r="1505" spans="1:1" x14ac:dyDescent="0.25">
      <c r="A1505" s="93"/>
    </row>
    <row r="1506" spans="1:1" x14ac:dyDescent="0.25">
      <c r="A1506" s="93"/>
    </row>
    <row r="1507" spans="1:1" x14ac:dyDescent="0.25">
      <c r="A1507" s="93"/>
    </row>
    <row r="1508" spans="1:1" x14ac:dyDescent="0.25">
      <c r="A1508" s="93"/>
    </row>
    <row r="1509" spans="1:1" x14ac:dyDescent="0.25">
      <c r="A1509" s="93"/>
    </row>
    <row r="1510" spans="1:1" x14ac:dyDescent="0.25">
      <c r="A1510" s="93"/>
    </row>
    <row r="1511" spans="1:1" x14ac:dyDescent="0.25">
      <c r="A1511" s="93"/>
    </row>
    <row r="1512" spans="1:1" x14ac:dyDescent="0.25">
      <c r="A1512" s="93"/>
    </row>
    <row r="1513" spans="1:1" x14ac:dyDescent="0.25">
      <c r="A1513" s="93"/>
    </row>
    <row r="1514" spans="1:1" x14ac:dyDescent="0.25">
      <c r="A1514" s="93"/>
    </row>
    <row r="1515" spans="1:1" x14ac:dyDescent="0.25">
      <c r="A1515" s="93"/>
    </row>
    <row r="1516" spans="1:1" x14ac:dyDescent="0.25">
      <c r="A1516" s="93"/>
    </row>
    <row r="1517" spans="1:1" x14ac:dyDescent="0.25">
      <c r="A1517" s="93"/>
    </row>
    <row r="1518" spans="1:1" x14ac:dyDescent="0.25">
      <c r="A1518" s="93"/>
    </row>
    <row r="1519" spans="1:1" x14ac:dyDescent="0.25">
      <c r="A1519" s="93"/>
    </row>
    <row r="1520" spans="1:1" x14ac:dyDescent="0.25">
      <c r="A1520" s="93"/>
    </row>
    <row r="1521" spans="1:1" x14ac:dyDescent="0.25">
      <c r="A1521" s="93"/>
    </row>
    <row r="1522" spans="1:1" x14ac:dyDescent="0.25">
      <c r="A1522" s="93"/>
    </row>
    <row r="1523" spans="1:1" x14ac:dyDescent="0.25">
      <c r="A1523" s="93"/>
    </row>
    <row r="1524" spans="1:1" x14ac:dyDescent="0.25">
      <c r="A1524" s="93"/>
    </row>
    <row r="1525" spans="1:1" x14ac:dyDescent="0.25">
      <c r="A1525" s="93"/>
    </row>
    <row r="1526" spans="1:1" x14ac:dyDescent="0.25">
      <c r="A1526" s="93"/>
    </row>
    <row r="1527" spans="1:1" x14ac:dyDescent="0.25">
      <c r="A1527" s="93"/>
    </row>
    <row r="1528" spans="1:1" x14ac:dyDescent="0.25">
      <c r="A1528" s="93"/>
    </row>
    <row r="1529" spans="1:1" x14ac:dyDescent="0.25">
      <c r="A1529" s="93"/>
    </row>
    <row r="1530" spans="1:1" x14ac:dyDescent="0.25">
      <c r="A1530" s="93"/>
    </row>
    <row r="1531" spans="1:1" x14ac:dyDescent="0.25">
      <c r="A1531" s="93"/>
    </row>
    <row r="1532" spans="1:1" x14ac:dyDescent="0.25">
      <c r="A1532" s="93"/>
    </row>
    <row r="1533" spans="1:1" x14ac:dyDescent="0.25">
      <c r="A1533" s="93"/>
    </row>
    <row r="1534" spans="1:1" x14ac:dyDescent="0.25">
      <c r="A1534" s="93"/>
    </row>
    <row r="1535" spans="1:1" x14ac:dyDescent="0.25">
      <c r="A1535" s="93"/>
    </row>
    <row r="1536" spans="1:1" x14ac:dyDescent="0.25">
      <c r="A1536" s="93"/>
    </row>
    <row r="1537" spans="1:1" x14ac:dyDescent="0.25">
      <c r="A1537" s="93"/>
    </row>
    <row r="1538" spans="1:1" x14ac:dyDescent="0.25">
      <c r="A1538" s="93"/>
    </row>
    <row r="1539" spans="1:1" x14ac:dyDescent="0.25">
      <c r="A1539" s="93"/>
    </row>
    <row r="1540" spans="1:1" x14ac:dyDescent="0.25">
      <c r="A1540" s="93"/>
    </row>
    <row r="1541" spans="1:1" x14ac:dyDescent="0.25">
      <c r="A1541" s="93"/>
    </row>
    <row r="1542" spans="1:1" x14ac:dyDescent="0.25">
      <c r="A1542" s="93"/>
    </row>
    <row r="1543" spans="1:1" x14ac:dyDescent="0.25">
      <c r="A1543" s="93"/>
    </row>
    <row r="1544" spans="1:1" x14ac:dyDescent="0.25">
      <c r="A1544" s="93"/>
    </row>
    <row r="1545" spans="1:1" x14ac:dyDescent="0.25">
      <c r="A1545" s="93"/>
    </row>
    <row r="1546" spans="1:1" x14ac:dyDescent="0.25">
      <c r="A1546" s="93"/>
    </row>
    <row r="1547" spans="1:1" x14ac:dyDescent="0.25">
      <c r="A1547" s="93"/>
    </row>
    <row r="1548" spans="1:1" x14ac:dyDescent="0.25">
      <c r="A1548" s="93"/>
    </row>
    <row r="1549" spans="1:1" x14ac:dyDescent="0.25">
      <c r="A1549" s="93"/>
    </row>
    <row r="1550" spans="1:1" x14ac:dyDescent="0.25">
      <c r="A1550" s="93"/>
    </row>
    <row r="1551" spans="1:1" x14ac:dyDescent="0.25">
      <c r="A1551" s="93"/>
    </row>
    <row r="1552" spans="1:1" x14ac:dyDescent="0.25">
      <c r="A1552" s="93"/>
    </row>
    <row r="1553" spans="1:1" x14ac:dyDescent="0.25">
      <c r="A1553" s="93"/>
    </row>
    <row r="1554" spans="1:1" x14ac:dyDescent="0.25">
      <c r="A1554" s="93"/>
    </row>
    <row r="1555" spans="1:1" x14ac:dyDescent="0.25">
      <c r="A1555" s="93"/>
    </row>
    <row r="1556" spans="1:1" x14ac:dyDescent="0.25">
      <c r="A1556" s="93"/>
    </row>
    <row r="1557" spans="1:1" x14ac:dyDescent="0.25">
      <c r="A1557" s="93"/>
    </row>
    <row r="1558" spans="1:1" x14ac:dyDescent="0.25">
      <c r="A1558" s="93"/>
    </row>
    <row r="1559" spans="1:1" x14ac:dyDescent="0.25">
      <c r="A1559" s="93"/>
    </row>
    <row r="1560" spans="1:1" x14ac:dyDescent="0.25">
      <c r="A1560" s="93"/>
    </row>
    <row r="1561" spans="1:1" x14ac:dyDescent="0.25">
      <c r="A1561" s="93"/>
    </row>
    <row r="1562" spans="1:1" x14ac:dyDescent="0.25">
      <c r="A1562" s="93"/>
    </row>
    <row r="1563" spans="1:1" x14ac:dyDescent="0.25">
      <c r="A1563" s="93"/>
    </row>
    <row r="1564" spans="1:1" x14ac:dyDescent="0.25">
      <c r="A1564" s="93"/>
    </row>
    <row r="1565" spans="1:1" x14ac:dyDescent="0.25">
      <c r="A1565" s="93"/>
    </row>
    <row r="1566" spans="1:1" x14ac:dyDescent="0.25">
      <c r="A1566" s="93"/>
    </row>
    <row r="1567" spans="1:1" x14ac:dyDescent="0.25">
      <c r="A1567" s="93"/>
    </row>
    <row r="1568" spans="1:1" x14ac:dyDescent="0.25">
      <c r="A1568" s="93"/>
    </row>
    <row r="1569" spans="1:1" x14ac:dyDescent="0.25">
      <c r="A1569" s="93"/>
    </row>
    <row r="1570" spans="1:1" x14ac:dyDescent="0.25">
      <c r="A1570" s="93"/>
    </row>
    <row r="1571" spans="1:1" x14ac:dyDescent="0.25">
      <c r="A1571" s="93"/>
    </row>
    <row r="1572" spans="1:1" x14ac:dyDescent="0.25">
      <c r="A1572" s="93"/>
    </row>
    <row r="1573" spans="1:1" x14ac:dyDescent="0.25">
      <c r="A1573" s="93"/>
    </row>
    <row r="1574" spans="1:1" x14ac:dyDescent="0.25">
      <c r="A1574" s="93"/>
    </row>
    <row r="1575" spans="1:1" x14ac:dyDescent="0.25">
      <c r="A1575" s="93"/>
    </row>
    <row r="1576" spans="1:1" x14ac:dyDescent="0.25">
      <c r="A1576" s="93"/>
    </row>
    <row r="1577" spans="1:1" x14ac:dyDescent="0.25">
      <c r="A1577" s="93"/>
    </row>
    <row r="1578" spans="1:1" x14ac:dyDescent="0.25">
      <c r="A1578" s="93"/>
    </row>
    <row r="1579" spans="1:1" x14ac:dyDescent="0.25">
      <c r="A1579" s="93"/>
    </row>
    <row r="1580" spans="1:1" x14ac:dyDescent="0.25">
      <c r="A1580" s="93"/>
    </row>
    <row r="1581" spans="1:1" x14ac:dyDescent="0.25">
      <c r="A1581" s="93"/>
    </row>
    <row r="1582" spans="1:1" x14ac:dyDescent="0.25">
      <c r="A1582" s="93"/>
    </row>
    <row r="1583" spans="1:1" x14ac:dyDescent="0.25">
      <c r="A1583" s="93"/>
    </row>
    <row r="1584" spans="1:1" x14ac:dyDescent="0.25">
      <c r="A1584" s="93"/>
    </row>
    <row r="1585" spans="1:1" x14ac:dyDescent="0.25">
      <c r="A1585" s="93"/>
    </row>
    <row r="1586" spans="1:1" x14ac:dyDescent="0.25">
      <c r="A1586" s="93"/>
    </row>
    <row r="1587" spans="1:1" x14ac:dyDescent="0.25">
      <c r="A1587" s="93"/>
    </row>
    <row r="1588" spans="1:1" x14ac:dyDescent="0.25">
      <c r="A1588" s="93"/>
    </row>
    <row r="1589" spans="1:1" x14ac:dyDescent="0.25">
      <c r="A1589" s="93"/>
    </row>
    <row r="1590" spans="1:1" x14ac:dyDescent="0.25">
      <c r="A1590" s="93"/>
    </row>
    <row r="1591" spans="1:1" x14ac:dyDescent="0.25">
      <c r="A1591" s="93"/>
    </row>
    <row r="1592" spans="1:1" x14ac:dyDescent="0.25">
      <c r="A1592" s="93"/>
    </row>
    <row r="1593" spans="1:1" x14ac:dyDescent="0.25">
      <c r="A1593" s="93"/>
    </row>
  </sheetData>
  <mergeCells count="1100">
    <mergeCell ref="B961:N961"/>
    <mergeCell ref="B962:B963"/>
    <mergeCell ref="D962:D963"/>
    <mergeCell ref="N962:N963"/>
    <mergeCell ref="B964:N964"/>
    <mergeCell ref="B965:B966"/>
    <mergeCell ref="D965:D966"/>
    <mergeCell ref="N965:N966"/>
    <mergeCell ref="B8:N8"/>
    <mergeCell ref="B997:B998"/>
    <mergeCell ref="D997:D998"/>
    <mergeCell ref="K997:K998"/>
    <mergeCell ref="N997:N998"/>
    <mergeCell ref="B967:N967"/>
    <mergeCell ref="B968:B969"/>
    <mergeCell ref="D968:D969"/>
    <mergeCell ref="N968:N969"/>
    <mergeCell ref="B978:N978"/>
    <mergeCell ref="B980:N980"/>
    <mergeCell ref="A988:A994"/>
    <mergeCell ref="B993:N993"/>
    <mergeCell ref="B994:B995"/>
    <mergeCell ref="D994:D995"/>
    <mergeCell ref="K994:K995"/>
    <mergeCell ref="N994:N995"/>
    <mergeCell ref="B974:N974"/>
    <mergeCell ref="B976:N976"/>
    <mergeCell ref="B983:N983"/>
    <mergeCell ref="B985:N985"/>
    <mergeCell ref="B987:N987"/>
    <mergeCell ref="B990:M990"/>
    <mergeCell ref="A970:A973"/>
    <mergeCell ref="B955:N955"/>
    <mergeCell ref="B956:B957"/>
    <mergeCell ref="D956:D957"/>
    <mergeCell ref="N956:N957"/>
    <mergeCell ref="B958:N958"/>
    <mergeCell ref="B959:B960"/>
    <mergeCell ref="D959:D960"/>
    <mergeCell ref="N959:N960"/>
    <mergeCell ref="B922:B923"/>
    <mergeCell ref="C922:C923"/>
    <mergeCell ref="D922:D923"/>
    <mergeCell ref="N922:N923"/>
    <mergeCell ref="B924:N924"/>
    <mergeCell ref="B925:B926"/>
    <mergeCell ref="C925:C926"/>
    <mergeCell ref="D925:D926"/>
    <mergeCell ref="N925:N926"/>
    <mergeCell ref="B953:B954"/>
    <mergeCell ref="D953:D954"/>
    <mergeCell ref="B938:N938"/>
    <mergeCell ref="B946:N946"/>
    <mergeCell ref="B949:N949"/>
    <mergeCell ref="B947:N947"/>
    <mergeCell ref="B942:N942"/>
    <mergeCell ref="K956:K957"/>
    <mergeCell ref="K959:K960"/>
    <mergeCell ref="B881:N881"/>
    <mergeCell ref="B882:B883"/>
    <mergeCell ref="D882:D883"/>
    <mergeCell ref="N882:N883"/>
    <mergeCell ref="B909:N909"/>
    <mergeCell ref="B912:N912"/>
    <mergeCell ref="A914:A916"/>
    <mergeCell ref="B915:N915"/>
    <mergeCell ref="B916:B917"/>
    <mergeCell ref="C916:C917"/>
    <mergeCell ref="D916:D917"/>
    <mergeCell ref="K916:K917"/>
    <mergeCell ref="N916:N917"/>
    <mergeCell ref="B875:N875"/>
    <mergeCell ref="B876:B877"/>
    <mergeCell ref="D876:D877"/>
    <mergeCell ref="N876:N877"/>
    <mergeCell ref="B878:N878"/>
    <mergeCell ref="B879:B880"/>
    <mergeCell ref="D879:D880"/>
    <mergeCell ref="N879:N880"/>
    <mergeCell ref="B888:N888"/>
    <mergeCell ref="A884:A887"/>
    <mergeCell ref="B885:N885"/>
    <mergeCell ref="B911:N911"/>
    <mergeCell ref="B897:N897"/>
    <mergeCell ref="B913:B914"/>
    <mergeCell ref="K913:K914"/>
    <mergeCell ref="D913:D914"/>
    <mergeCell ref="B890:N890"/>
    <mergeCell ref="B892:N892"/>
    <mergeCell ref="B899:N899"/>
    <mergeCell ref="D828:D829"/>
    <mergeCell ref="K828:K829"/>
    <mergeCell ref="N828:N829"/>
    <mergeCell ref="A842:A853"/>
    <mergeCell ref="B852:N852"/>
    <mergeCell ref="B866:N866"/>
    <mergeCell ref="B872:N872"/>
    <mergeCell ref="B873:B874"/>
    <mergeCell ref="D873:D874"/>
    <mergeCell ref="N873:N874"/>
    <mergeCell ref="B793:N793"/>
    <mergeCell ref="B808:N808"/>
    <mergeCell ref="B810:N810"/>
    <mergeCell ref="B821:N821"/>
    <mergeCell ref="B822:B823"/>
    <mergeCell ref="D822:D823"/>
    <mergeCell ref="K822:K823"/>
    <mergeCell ref="N822:N823"/>
    <mergeCell ref="B819:B820"/>
    <mergeCell ref="D819:D820"/>
    <mergeCell ref="D870:D871"/>
    <mergeCell ref="D840:D841"/>
    <mergeCell ref="K819:K820"/>
    <mergeCell ref="B850:N850"/>
    <mergeCell ref="B838:N838"/>
    <mergeCell ref="B839:N839"/>
    <mergeCell ref="B840:B841"/>
    <mergeCell ref="C840:C841"/>
    <mergeCell ref="N819:N820"/>
    <mergeCell ref="B834:N834"/>
    <mergeCell ref="B824:N824"/>
    <mergeCell ref="B825:B826"/>
    <mergeCell ref="B778:N778"/>
    <mergeCell ref="B779:B780"/>
    <mergeCell ref="D779:D780"/>
    <mergeCell ref="N779:N780"/>
    <mergeCell ref="B749:N749"/>
    <mergeCell ref="B750:N750"/>
    <mergeCell ref="B751:B752"/>
    <mergeCell ref="C751:C752"/>
    <mergeCell ref="D751:D752"/>
    <mergeCell ref="N751:N752"/>
    <mergeCell ref="B753:N753"/>
    <mergeCell ref="B754:B755"/>
    <mergeCell ref="C754:C755"/>
    <mergeCell ref="D754:D755"/>
    <mergeCell ref="N754:N755"/>
    <mergeCell ref="B769:N769"/>
    <mergeCell ref="B771:N771"/>
    <mergeCell ref="B772:N772"/>
    <mergeCell ref="N773:N774"/>
    <mergeCell ref="N741:N742"/>
    <mergeCell ref="N666:N667"/>
    <mergeCell ref="B672:N672"/>
    <mergeCell ref="B673:B674"/>
    <mergeCell ref="C673:C674"/>
    <mergeCell ref="D673:D674"/>
    <mergeCell ref="B713:N713"/>
    <mergeCell ref="B721:N721"/>
    <mergeCell ref="B733:N733"/>
    <mergeCell ref="B734:N734"/>
    <mergeCell ref="B775:N775"/>
    <mergeCell ref="B776:B777"/>
    <mergeCell ref="D773:D774"/>
    <mergeCell ref="D776:D777"/>
    <mergeCell ref="N776:N777"/>
    <mergeCell ref="B711:N711"/>
    <mergeCell ref="B703:B704"/>
    <mergeCell ref="N735:N736"/>
    <mergeCell ref="A92:A105"/>
    <mergeCell ref="A106:A115"/>
    <mergeCell ref="A116:A125"/>
    <mergeCell ref="A126:A135"/>
    <mergeCell ref="B92:N92"/>
    <mergeCell ref="B106:N106"/>
    <mergeCell ref="B97:N97"/>
    <mergeCell ref="B650:N650"/>
    <mergeCell ref="B641:N641"/>
    <mergeCell ref="B625:N625"/>
    <mergeCell ref="B624:N624"/>
    <mergeCell ref="B615:N615"/>
    <mergeCell ref="A276:A284"/>
    <mergeCell ref="N331:N332"/>
    <mergeCell ref="C386:C387"/>
    <mergeCell ref="B349:B350"/>
    <mergeCell ref="K386:K387"/>
    <mergeCell ref="C398:C400"/>
    <mergeCell ref="B317:N317"/>
    <mergeCell ref="B318:B319"/>
    <mergeCell ref="D274:D275"/>
    <mergeCell ref="B386:B387"/>
    <mergeCell ref="B519:N519"/>
    <mergeCell ref="B487:N487"/>
    <mergeCell ref="B538:N538"/>
    <mergeCell ref="B535:N535"/>
    <mergeCell ref="C565:C566"/>
    <mergeCell ref="B564:N564"/>
    <mergeCell ref="B569:N569"/>
    <mergeCell ref="A401:A410"/>
    <mergeCell ref="A443:A450"/>
    <mergeCell ref="A136:A149"/>
    <mergeCell ref="A150:A159"/>
    <mergeCell ref="A160:A167"/>
    <mergeCell ref="A168:A177"/>
    <mergeCell ref="A178:A187"/>
    <mergeCell ref="A203:A212"/>
    <mergeCell ref="A213:A222"/>
    <mergeCell ref="A223:A234"/>
    <mergeCell ref="A235:A243"/>
    <mergeCell ref="A372:A378"/>
    <mergeCell ref="A333:A336"/>
    <mergeCell ref="A360:A365"/>
    <mergeCell ref="B421:N421"/>
    <mergeCell ref="B428:N428"/>
    <mergeCell ref="A295:A297"/>
    <mergeCell ref="B265:B266"/>
    <mergeCell ref="B285:N285"/>
    <mergeCell ref="B297:N297"/>
    <mergeCell ref="B296:N296"/>
    <mergeCell ref="B295:N295"/>
    <mergeCell ref="A188:A202"/>
    <mergeCell ref="B200:N200"/>
    <mergeCell ref="B201:B202"/>
    <mergeCell ref="C201:C202"/>
    <mergeCell ref="D201:D202"/>
    <mergeCell ref="E201:E202"/>
    <mergeCell ref="A244:A252"/>
    <mergeCell ref="B264:N264"/>
    <mergeCell ref="A253:A275"/>
    <mergeCell ref="N358:N359"/>
    <mergeCell ref="B388:N388"/>
    <mergeCell ref="B389:B390"/>
    <mergeCell ref="C389:C390"/>
    <mergeCell ref="N832:N833"/>
    <mergeCell ref="B662:N662"/>
    <mergeCell ref="B663:B664"/>
    <mergeCell ref="A1131:A1150"/>
    <mergeCell ref="B989:N989"/>
    <mergeCell ref="B905:N905"/>
    <mergeCell ref="B903:N903"/>
    <mergeCell ref="B767:N767"/>
    <mergeCell ref="B765:N765"/>
    <mergeCell ref="B760:N760"/>
    <mergeCell ref="K953:K954"/>
    <mergeCell ref="B927:N927"/>
    <mergeCell ref="B931:N931"/>
    <mergeCell ref="B970:N970"/>
    <mergeCell ref="A756:A766"/>
    <mergeCell ref="A781:A792"/>
    <mergeCell ref="B1112:C1112"/>
    <mergeCell ref="B1018:N1018"/>
    <mergeCell ref="B1014:N1014"/>
    <mergeCell ref="C1015:C1017"/>
    <mergeCell ref="K1015:K1017"/>
    <mergeCell ref="M1015:M1017"/>
    <mergeCell ref="N1015:N1017"/>
    <mergeCell ref="B1015:B1017"/>
    <mergeCell ref="D835:D837"/>
    <mergeCell ref="N835:N837"/>
    <mergeCell ref="B894:N894"/>
    <mergeCell ref="B870:B871"/>
    <mergeCell ref="B690:N690"/>
    <mergeCell ref="B705:N705"/>
    <mergeCell ref="B706:B707"/>
    <mergeCell ref="B724:N724"/>
    <mergeCell ref="B540:N540"/>
    <mergeCell ref="B676:N676"/>
    <mergeCell ref="B571:N571"/>
    <mergeCell ref="B643:N643"/>
    <mergeCell ref="B728:N728"/>
    <mergeCell ref="B593:B594"/>
    <mergeCell ref="D593:D594"/>
    <mergeCell ref="B731:N731"/>
    <mergeCell ref="B757:N757"/>
    <mergeCell ref="B695:N695"/>
    <mergeCell ref="B762:N762"/>
    <mergeCell ref="D663:D664"/>
    <mergeCell ref="N670:N671"/>
    <mergeCell ref="N626:N627"/>
    <mergeCell ref="B802:N802"/>
    <mergeCell ref="B681:N681"/>
    <mergeCell ref="B638:N638"/>
    <mergeCell ref="B652:N652"/>
    <mergeCell ref="B648:N648"/>
    <mergeCell ref="D660:D661"/>
    <mergeCell ref="K660:K661"/>
    <mergeCell ref="B708:N708"/>
    <mergeCell ref="B722:N722"/>
    <mergeCell ref="D703:D704"/>
    <mergeCell ref="B715:N715"/>
    <mergeCell ref="N673:N674"/>
    <mergeCell ref="B647:N647"/>
    <mergeCell ref="B683:N683"/>
    <mergeCell ref="B701:N701"/>
    <mergeCell ref="B702:N702"/>
    <mergeCell ref="N703:N704"/>
    <mergeCell ref="B743:N743"/>
    <mergeCell ref="A605:A608"/>
    <mergeCell ref="A675:A680"/>
    <mergeCell ref="A285:A294"/>
    <mergeCell ref="B445:N445"/>
    <mergeCell ref="B618:N618"/>
    <mergeCell ref="K626:K627"/>
    <mergeCell ref="B699:N699"/>
    <mergeCell ref="B686:N686"/>
    <mergeCell ref="B688:N688"/>
    <mergeCell ref="B693:F693"/>
    <mergeCell ref="B639:N639"/>
    <mergeCell ref="B606:N606"/>
    <mergeCell ref="B616:N616"/>
    <mergeCell ref="A518:A520"/>
    <mergeCell ref="A567:A573"/>
    <mergeCell ref="A637:A643"/>
    <mergeCell ref="K315:K316"/>
    <mergeCell ref="N349:N350"/>
    <mergeCell ref="J384:N384"/>
    <mergeCell ref="B380:N380"/>
    <mergeCell ref="B382:N382"/>
    <mergeCell ref="B522:N522"/>
    <mergeCell ref="B443:N443"/>
    <mergeCell ref="B447:N447"/>
    <mergeCell ref="D429:D430"/>
    <mergeCell ref="D318:D319"/>
    <mergeCell ref="N318:N319"/>
    <mergeCell ref="B315:B316"/>
    <mergeCell ref="C331:C332"/>
    <mergeCell ref="B405:N405"/>
    <mergeCell ref="B423:N423"/>
    <mergeCell ref="C435:C436"/>
    <mergeCell ref="N663:N664"/>
    <mergeCell ref="B665:N665"/>
    <mergeCell ref="B666:B667"/>
    <mergeCell ref="B818:N818"/>
    <mergeCell ref="D706:D707"/>
    <mergeCell ref="N706:N707"/>
    <mergeCell ref="B709:B710"/>
    <mergeCell ref="D709:D710"/>
    <mergeCell ref="N709:N710"/>
    <mergeCell ref="D666:D667"/>
    <mergeCell ref="B800:N800"/>
    <mergeCell ref="B798:N798"/>
    <mergeCell ref="B795:N795"/>
    <mergeCell ref="B812:N812"/>
    <mergeCell ref="B744:B745"/>
    <mergeCell ref="C744:C745"/>
    <mergeCell ref="D744:D745"/>
    <mergeCell ref="N744:N745"/>
    <mergeCell ref="B746:N746"/>
    <mergeCell ref="B747:B748"/>
    <mergeCell ref="C747:C748"/>
    <mergeCell ref="D747:D748"/>
    <mergeCell ref="N747:N748"/>
    <mergeCell ref="B737:N737"/>
    <mergeCell ref="B738:B739"/>
    <mergeCell ref="C738:C739"/>
    <mergeCell ref="D738:D739"/>
    <mergeCell ref="N738:N739"/>
    <mergeCell ref="B740:N740"/>
    <mergeCell ref="B741:B742"/>
    <mergeCell ref="C741:C742"/>
    <mergeCell ref="D741:D742"/>
    <mergeCell ref="A711:A718"/>
    <mergeCell ref="A4:A5"/>
    <mergeCell ref="A22:A23"/>
    <mergeCell ref="D80:D81"/>
    <mergeCell ref="K80:K81"/>
    <mergeCell ref="N80:N81"/>
    <mergeCell ref="B340:N340"/>
    <mergeCell ref="B345:N345"/>
    <mergeCell ref="B347:N347"/>
    <mergeCell ref="B360:N360"/>
    <mergeCell ref="B373:N373"/>
    <mergeCell ref="B379:N379"/>
    <mergeCell ref="K349:K350"/>
    <mergeCell ref="B304:M304"/>
    <mergeCell ref="D331:D332"/>
    <mergeCell ref="B331:B332"/>
    <mergeCell ref="B313:N313"/>
    <mergeCell ref="B314:M314"/>
    <mergeCell ref="B578:N578"/>
    <mergeCell ref="B575:N575"/>
    <mergeCell ref="B573:N573"/>
    <mergeCell ref="B301:N301"/>
    <mergeCell ref="B302:N302"/>
    <mergeCell ref="B299:N299"/>
    <mergeCell ref="B306:N306"/>
    <mergeCell ref="B308:N308"/>
    <mergeCell ref="N315:N316"/>
    <mergeCell ref="B329:N329"/>
    <mergeCell ref="I361:M361"/>
    <mergeCell ref="C349:C350"/>
    <mergeCell ref="D349:D350"/>
    <mergeCell ref="D315:D316"/>
    <mergeCell ref="B351:N351"/>
    <mergeCell ref="B537:N537"/>
    <mergeCell ref="K510:K511"/>
    <mergeCell ref="B352:B353"/>
    <mergeCell ref="C352:C353"/>
    <mergeCell ref="D352:D353"/>
    <mergeCell ref="K352:K353"/>
    <mergeCell ref="N352:N353"/>
    <mergeCell ref="B354:N354"/>
    <mergeCell ref="B355:B356"/>
    <mergeCell ref="B431:N431"/>
    <mergeCell ref="B432:B433"/>
    <mergeCell ref="D432:D433"/>
    <mergeCell ref="N432:N433"/>
    <mergeCell ref="K432:K433"/>
    <mergeCell ref="B434:N434"/>
    <mergeCell ref="C432:C433"/>
    <mergeCell ref="B416:N416"/>
    <mergeCell ref="K429:K430"/>
    <mergeCell ref="K398:K400"/>
    <mergeCell ref="B418:N418"/>
    <mergeCell ref="B401:N401"/>
    <mergeCell ref="B402:N402"/>
    <mergeCell ref="C441:C442"/>
    <mergeCell ref="D441:D442"/>
    <mergeCell ref="B526:N526"/>
    <mergeCell ref="K441:K442"/>
    <mergeCell ref="N469:N470"/>
    <mergeCell ref="K469:K470"/>
    <mergeCell ref="D469:D470"/>
    <mergeCell ref="B407:N407"/>
    <mergeCell ref="N429:N430"/>
    <mergeCell ref="B320:N320"/>
    <mergeCell ref="B321:B322"/>
    <mergeCell ref="B290:N290"/>
    <mergeCell ref="B280:N280"/>
    <mergeCell ref="B258:N258"/>
    <mergeCell ref="C265:C266"/>
    <mergeCell ref="D265:D266"/>
    <mergeCell ref="C233:C234"/>
    <mergeCell ref="D233:D234"/>
    <mergeCell ref="B168:N168"/>
    <mergeCell ref="B150:N150"/>
    <mergeCell ref="B173:N173"/>
    <mergeCell ref="B273:N273"/>
    <mergeCell ref="B199:N199"/>
    <mergeCell ref="B203:N203"/>
    <mergeCell ref="B208:N208"/>
    <mergeCell ref="B231:N231"/>
    <mergeCell ref="B233:B234"/>
    <mergeCell ref="B268:B269"/>
    <mergeCell ref="C268:C269"/>
    <mergeCell ref="D268:D269"/>
    <mergeCell ref="E268:E269"/>
    <mergeCell ref="B270:N270"/>
    <mergeCell ref="B271:B272"/>
    <mergeCell ref="C271:C272"/>
    <mergeCell ref="D271:D272"/>
    <mergeCell ref="E271:E272"/>
    <mergeCell ref="K233:K234"/>
    <mergeCell ref="B164:N164"/>
    <mergeCell ref="B213:N213"/>
    <mergeCell ref="B155:N155"/>
    <mergeCell ref="B276:N276"/>
    <mergeCell ref="B274:B275"/>
    <mergeCell ref="C274:C275"/>
    <mergeCell ref="B263:N263"/>
    <mergeCell ref="B218:N218"/>
    <mergeCell ref="B244:N244"/>
    <mergeCell ref="B239:N239"/>
    <mergeCell ref="B148:B149"/>
    <mergeCell ref="B141:N141"/>
    <mergeCell ref="B248:N248"/>
    <mergeCell ref="B253:N253"/>
    <mergeCell ref="B235:N235"/>
    <mergeCell ref="B1:M1"/>
    <mergeCell ref="B12:N12"/>
    <mergeCell ref="B4:N4"/>
    <mergeCell ref="B75:N75"/>
    <mergeCell ref="B80:B81"/>
    <mergeCell ref="B70:N70"/>
    <mergeCell ref="B87:N87"/>
    <mergeCell ref="M77:M78"/>
    <mergeCell ref="M80:M81"/>
    <mergeCell ref="K77:K78"/>
    <mergeCell ref="B22:N22"/>
    <mergeCell ref="B27:N27"/>
    <mergeCell ref="B40:N40"/>
    <mergeCell ref="B45:N45"/>
    <mergeCell ref="B62:C62"/>
    <mergeCell ref="B63:B64"/>
    <mergeCell ref="C63:C64"/>
    <mergeCell ref="D63:D64"/>
    <mergeCell ref="B65:N65"/>
    <mergeCell ref="B82:N82"/>
    <mergeCell ref="B37:N37"/>
    <mergeCell ref="B131:N131"/>
    <mergeCell ref="B111:N111"/>
    <mergeCell ref="B116:N116"/>
    <mergeCell ref="B120:N120"/>
    <mergeCell ref="B227:N227"/>
    <mergeCell ref="B126:N126"/>
    <mergeCell ref="D148:D149"/>
    <mergeCell ref="K148:K149"/>
    <mergeCell ref="B160:N160"/>
    <mergeCell ref="B146:N146"/>
    <mergeCell ref="N148:N149"/>
    <mergeCell ref="B183:N183"/>
    <mergeCell ref="B194:N194"/>
    <mergeCell ref="B223:N223"/>
    <mergeCell ref="B267:N267"/>
    <mergeCell ref="B178:N178"/>
    <mergeCell ref="B188:N188"/>
    <mergeCell ref="B147:N147"/>
    <mergeCell ref="B136:N136"/>
    <mergeCell ref="B309:N309"/>
    <mergeCell ref="B397:N397"/>
    <mergeCell ref="B398:B400"/>
    <mergeCell ref="D398:D400"/>
    <mergeCell ref="C355:C356"/>
    <mergeCell ref="D355:D356"/>
    <mergeCell ref="N355:N356"/>
    <mergeCell ref="K355:K356"/>
    <mergeCell ref="B391:N391"/>
    <mergeCell ref="B392:B393"/>
    <mergeCell ref="B311:N311"/>
    <mergeCell ref="D438:D439"/>
    <mergeCell ref="N438:N439"/>
    <mergeCell ref="N435:N436"/>
    <mergeCell ref="B437:N437"/>
    <mergeCell ref="B438:B439"/>
    <mergeCell ref="C438:C439"/>
    <mergeCell ref="B326:N326"/>
    <mergeCell ref="B327:B328"/>
    <mergeCell ref="C327:C328"/>
    <mergeCell ref="D327:D328"/>
    <mergeCell ref="K327:K328"/>
    <mergeCell ref="N327:N328"/>
    <mergeCell ref="B342:N342"/>
    <mergeCell ref="B348:N348"/>
    <mergeCell ref="D321:D322"/>
    <mergeCell ref="B357:N357"/>
    <mergeCell ref="C358:C359"/>
    <mergeCell ref="B330:N330"/>
    <mergeCell ref="B334:N334"/>
    <mergeCell ref="B335:N335"/>
    <mergeCell ref="B385:N385"/>
    <mergeCell ref="B1082:B1084"/>
    <mergeCell ref="C1082:C1084"/>
    <mergeCell ref="M1082:M1084"/>
    <mergeCell ref="N1082:N1084"/>
    <mergeCell ref="D1082:D1084"/>
    <mergeCell ref="M1075:M1076"/>
    <mergeCell ref="B1073:N1073"/>
    <mergeCell ref="B817:N817"/>
    <mergeCell ref="B835:B837"/>
    <mergeCell ref="C835:C837"/>
    <mergeCell ref="B654:N654"/>
    <mergeCell ref="B656:N656"/>
    <mergeCell ref="B508:N508"/>
    <mergeCell ref="B712:N712"/>
    <mergeCell ref="B813:N813"/>
    <mergeCell ref="B785:N785"/>
    <mergeCell ref="B827:N827"/>
    <mergeCell ref="B828:B829"/>
    <mergeCell ref="B787:N787"/>
    <mergeCell ref="B697:N697"/>
    <mergeCell ref="B804:N804"/>
    <mergeCell ref="D565:D566"/>
    <mergeCell ref="N565:N566"/>
    <mergeCell ref="B509:N509"/>
    <mergeCell ref="N510:N511"/>
    <mergeCell ref="B520:N520"/>
    <mergeCell ref="B563:N563"/>
    <mergeCell ref="N552:N553"/>
    <mergeCell ref="B524:N524"/>
    <mergeCell ref="B533:N533"/>
    <mergeCell ref="B815:N815"/>
    <mergeCell ref="B831:N831"/>
    <mergeCell ref="M1012:M1013"/>
    <mergeCell ref="B991:B992"/>
    <mergeCell ref="D1015:D1017"/>
    <mergeCell ref="B1012:B1013"/>
    <mergeCell ref="K1012:K1013"/>
    <mergeCell ref="N1008:N1009"/>
    <mergeCell ref="B1010:N1010"/>
    <mergeCell ref="L1015:L1017"/>
    <mergeCell ref="B545:N545"/>
    <mergeCell ref="K552:K553"/>
    <mergeCell ref="B440:N440"/>
    <mergeCell ref="B863:N863"/>
    <mergeCell ref="B868:N868"/>
    <mergeCell ref="B869:N869"/>
    <mergeCell ref="N870:N871"/>
    <mergeCell ref="B773:B774"/>
    <mergeCell ref="B458:N458"/>
    <mergeCell ref="H468:N468"/>
    <mergeCell ref="B901:N901"/>
    <mergeCell ref="N1005:N1006"/>
    <mergeCell ref="B832:B833"/>
    <mergeCell ref="D832:D833"/>
    <mergeCell ref="B782:N782"/>
    <mergeCell ref="B658:N658"/>
    <mergeCell ref="B659:N659"/>
    <mergeCell ref="B660:B661"/>
    <mergeCell ref="K773:K774"/>
    <mergeCell ref="B668:N668"/>
    <mergeCell ref="B669:N669"/>
    <mergeCell ref="B971:N971"/>
    <mergeCell ref="C913:C914"/>
    <mergeCell ref="B781:N781"/>
    <mergeCell ref="B1081:N1081"/>
    <mergeCell ref="B1106:N1106"/>
    <mergeCell ref="B1107:B1108"/>
    <mergeCell ref="C1107:C1108"/>
    <mergeCell ref="D1107:D1108"/>
    <mergeCell ref="K1107:K1108"/>
    <mergeCell ref="N1107:N1108"/>
    <mergeCell ref="N1110:N1111"/>
    <mergeCell ref="C1110:C1111"/>
    <mergeCell ref="K1110:K1111"/>
    <mergeCell ref="N1091:N1092"/>
    <mergeCell ref="B1087:N1087"/>
    <mergeCell ref="B1091:B1092"/>
    <mergeCell ref="C1091:C1092"/>
    <mergeCell ref="B1093:N1093"/>
    <mergeCell ref="B864:N864"/>
    <mergeCell ref="K870:K871"/>
    <mergeCell ref="L1082:L1084"/>
    <mergeCell ref="B1078:B1080"/>
    <mergeCell ref="C1078:C1080"/>
    <mergeCell ref="B1066:N1066"/>
    <mergeCell ref="B1067:B1068"/>
    <mergeCell ref="C1067:C1068"/>
    <mergeCell ref="K1067:K1068"/>
    <mergeCell ref="N1078:N1080"/>
    <mergeCell ref="N1075:N1076"/>
    <mergeCell ref="N1067:N1068"/>
    <mergeCell ref="B1074:N1074"/>
    <mergeCell ref="B1075:B1076"/>
    <mergeCell ref="C1075:C1076"/>
    <mergeCell ref="D1075:D1076"/>
    <mergeCell ref="K1075:K1076"/>
    <mergeCell ref="N1051:N1052"/>
    <mergeCell ref="B1053:N1053"/>
    <mergeCell ref="B1054:B1055"/>
    <mergeCell ref="C1054:C1055"/>
    <mergeCell ref="D1054:D1055"/>
    <mergeCell ref="K1054:K1055"/>
    <mergeCell ref="N1054:N1055"/>
    <mergeCell ref="B1056:N1056"/>
    <mergeCell ref="C1032:C1033"/>
    <mergeCell ref="D1032:D1033"/>
    <mergeCell ref="K1032:K1033"/>
    <mergeCell ref="D1061:D1062"/>
    <mergeCell ref="A1029:A1045"/>
    <mergeCell ref="B1032:B1033"/>
    <mergeCell ref="D1042:D1043"/>
    <mergeCell ref="K1035:K1036"/>
    <mergeCell ref="N1035:N1036"/>
    <mergeCell ref="D1035:D1036"/>
    <mergeCell ref="K1042:K1043"/>
    <mergeCell ref="C1042:C1043"/>
    <mergeCell ref="D1045:D1047"/>
    <mergeCell ref="C1035:C1036"/>
    <mergeCell ref="B1044:N1044"/>
    <mergeCell ref="N1039:N1040"/>
    <mergeCell ref="N1042:N1043"/>
    <mergeCell ref="B1042:B1043"/>
    <mergeCell ref="B1037:N1037"/>
    <mergeCell ref="K1039:K1040"/>
    <mergeCell ref="B1039:B1040"/>
    <mergeCell ref="A1048:A1051"/>
    <mergeCell ref="B1049:N1049"/>
    <mergeCell ref="B1050:N1050"/>
    <mergeCell ref="B1022:B1024"/>
    <mergeCell ref="C1022:C1024"/>
    <mergeCell ref="K1045:K1047"/>
    <mergeCell ref="M1045:M1047"/>
    <mergeCell ref="N1045:N1047"/>
    <mergeCell ref="B1045:B1047"/>
    <mergeCell ref="D1022:D1024"/>
    <mergeCell ref="M1026:M1028"/>
    <mergeCell ref="N1026:N1028"/>
    <mergeCell ref="B1026:B1028"/>
    <mergeCell ref="C1026:C1028"/>
    <mergeCell ref="D1026:D1028"/>
    <mergeCell ref="K1026:K1028"/>
    <mergeCell ref="K1005:K1006"/>
    <mergeCell ref="D991:D992"/>
    <mergeCell ref="M1002:M1003"/>
    <mergeCell ref="M1005:M1006"/>
    <mergeCell ref="L1005:L1006"/>
    <mergeCell ref="L1008:L1009"/>
    <mergeCell ref="C1039:C1040"/>
    <mergeCell ref="D1039:D1040"/>
    <mergeCell ref="L1012:L1013"/>
    <mergeCell ref="M1008:M1009"/>
    <mergeCell ref="B1029:N1029"/>
    <mergeCell ref="B1025:N1025"/>
    <mergeCell ref="N1032:N1033"/>
    <mergeCell ref="C1045:C1047"/>
    <mergeCell ref="B1034:N1034"/>
    <mergeCell ref="B1035:B1036"/>
    <mergeCell ref="B1030:N1030"/>
    <mergeCell ref="L1026:L1028"/>
    <mergeCell ref="B996:N996"/>
    <mergeCell ref="B1051:B1052"/>
    <mergeCell ref="C1051:C1052"/>
    <mergeCell ref="D1051:D1052"/>
    <mergeCell ref="K1051:K1052"/>
    <mergeCell ref="D1071:D1072"/>
    <mergeCell ref="B1048:N1048"/>
    <mergeCell ref="B1070:N1070"/>
    <mergeCell ref="K1064:K1065"/>
    <mergeCell ref="C1104:C1105"/>
    <mergeCell ref="K1104:K1105"/>
    <mergeCell ref="B1059:N1059"/>
    <mergeCell ref="B1060:N1060"/>
    <mergeCell ref="B1061:B1062"/>
    <mergeCell ref="C1061:C1062"/>
    <mergeCell ref="K1091:K1092"/>
    <mergeCell ref="B1094:B1095"/>
    <mergeCell ref="B1097:B1098"/>
    <mergeCell ref="C1097:C1098"/>
    <mergeCell ref="D1097:D1098"/>
    <mergeCell ref="K1097:K1098"/>
    <mergeCell ref="N1097:N1098"/>
    <mergeCell ref="B1102:N1102"/>
    <mergeCell ref="B1099:N1099"/>
    <mergeCell ref="L1078:L1080"/>
    <mergeCell ref="M1078:M1080"/>
    <mergeCell ref="K1082:K1084"/>
    <mergeCell ref="K1071:K1072"/>
    <mergeCell ref="B1063:N1063"/>
    <mergeCell ref="B1064:B1065"/>
    <mergeCell ref="C1064:C1065"/>
    <mergeCell ref="D1064:D1065"/>
    <mergeCell ref="K1078:K1080"/>
    <mergeCell ref="K1061:K1062"/>
    <mergeCell ref="C1071:C1072"/>
    <mergeCell ref="C1057:C1058"/>
    <mergeCell ref="D1057:D1058"/>
    <mergeCell ref="B1071:B1072"/>
    <mergeCell ref="D1067:D1068"/>
    <mergeCell ref="B1057:B1058"/>
    <mergeCell ref="N1071:N1072"/>
    <mergeCell ref="B1069:N1069"/>
    <mergeCell ref="N1061:N1062"/>
    <mergeCell ref="N1064:N1065"/>
    <mergeCell ref="D1078:D1080"/>
    <mergeCell ref="L1075:L1076"/>
    <mergeCell ref="K1057:K1058"/>
    <mergeCell ref="N1057:N1058"/>
    <mergeCell ref="B1077:N1077"/>
    <mergeCell ref="A1128:A1130"/>
    <mergeCell ref="B1128:B1130"/>
    <mergeCell ref="C1128:C1130"/>
    <mergeCell ref="D1128:D1130"/>
    <mergeCell ref="K1128:K1130"/>
    <mergeCell ref="L1128:L1130"/>
    <mergeCell ref="M1128:M1129"/>
    <mergeCell ref="N1128:N1129"/>
    <mergeCell ref="M1124:M1126"/>
    <mergeCell ref="N1124:N1126"/>
    <mergeCell ref="L1124:L1126"/>
    <mergeCell ref="B1127:N1127"/>
    <mergeCell ref="D1124:D1126"/>
    <mergeCell ref="K1124:K1126"/>
    <mergeCell ref="A1085:A1102"/>
    <mergeCell ref="B1085:N1085"/>
    <mergeCell ref="B1086:N1086"/>
    <mergeCell ref="C1094:C1095"/>
    <mergeCell ref="D1094:D1095"/>
    <mergeCell ref="K1094:K1095"/>
    <mergeCell ref="N1094:N1095"/>
    <mergeCell ref="B1114:B1115"/>
    <mergeCell ref="C1114:C1115"/>
    <mergeCell ref="D1110:D1111"/>
    <mergeCell ref="B1110:B1111"/>
    <mergeCell ref="B1143:N1143"/>
    <mergeCell ref="B1145:N1145"/>
    <mergeCell ref="B1147:N1147"/>
    <mergeCell ref="B1149:N1149"/>
    <mergeCell ref="B1088:B1089"/>
    <mergeCell ref="C1088:C1089"/>
    <mergeCell ref="K1088:K1089"/>
    <mergeCell ref="N1088:N1089"/>
    <mergeCell ref="B1096:N1096"/>
    <mergeCell ref="B1100:B1101"/>
    <mergeCell ref="C1100:C1101"/>
    <mergeCell ref="D1100:D1101"/>
    <mergeCell ref="K1100:K1101"/>
    <mergeCell ref="N1100:N1101"/>
    <mergeCell ref="B1103:N1103"/>
    <mergeCell ref="B1104:B1105"/>
    <mergeCell ref="B1140:M1140"/>
    <mergeCell ref="B1141:B1142"/>
    <mergeCell ref="C1141:C1142"/>
    <mergeCell ref="K1141:K1142"/>
    <mergeCell ref="N1141:N1142"/>
    <mergeCell ref="C1121:C1122"/>
    <mergeCell ref="D1121:D1122"/>
    <mergeCell ref="K1121:K1122"/>
    <mergeCell ref="N1121:N1122"/>
    <mergeCell ref="B1136:N1136"/>
    <mergeCell ref="B1137:B1138"/>
    <mergeCell ref="C1137:C1138"/>
    <mergeCell ref="K1137:K1138"/>
    <mergeCell ref="N1137:N1138"/>
    <mergeCell ref="B1124:B1126"/>
    <mergeCell ref="C1124:C1126"/>
    <mergeCell ref="B1131:N1131"/>
    <mergeCell ref="B1132:N1132"/>
    <mergeCell ref="B1133:N1133"/>
    <mergeCell ref="B1134:B1135"/>
    <mergeCell ref="C1134:C1135"/>
    <mergeCell ref="D1134:D1135"/>
    <mergeCell ref="B1139:M1139"/>
    <mergeCell ref="K1134:K1135"/>
    <mergeCell ref="N1134:N1135"/>
    <mergeCell ref="D1114:D1115"/>
    <mergeCell ref="K1114:K1115"/>
    <mergeCell ref="N1114:N1115"/>
    <mergeCell ref="B1121:B1122"/>
    <mergeCell ref="B1123:N1123"/>
    <mergeCell ref="B1120:N1120"/>
    <mergeCell ref="N1104:N1105"/>
    <mergeCell ref="D1104:D1105"/>
    <mergeCell ref="B1109:N1109"/>
    <mergeCell ref="B1019:B1020"/>
    <mergeCell ref="C1019:C1020"/>
    <mergeCell ref="D1019:D1020"/>
    <mergeCell ref="M1019:M1020"/>
    <mergeCell ref="N1019:N1020"/>
    <mergeCell ref="K1019:K1020"/>
    <mergeCell ref="L1019:L1020"/>
    <mergeCell ref="B884:N884"/>
    <mergeCell ref="B951:N951"/>
    <mergeCell ref="B933:N933"/>
    <mergeCell ref="B935:N935"/>
    <mergeCell ref="B936:N936"/>
    <mergeCell ref="C1008:C1009"/>
    <mergeCell ref="D1008:D1009"/>
    <mergeCell ref="K1008:K1009"/>
    <mergeCell ref="K991:K992"/>
    <mergeCell ref="N991:N992"/>
    <mergeCell ref="B1002:B1003"/>
    <mergeCell ref="K1002:K1003"/>
    <mergeCell ref="N1002:N1003"/>
    <mergeCell ref="B1004:N1004"/>
    <mergeCell ref="B1005:B1006"/>
    <mergeCell ref="B1011:N1011"/>
    <mergeCell ref="N913:N914"/>
    <mergeCell ref="B928:N928"/>
    <mergeCell ref="B952:M952"/>
    <mergeCell ref="N953:N954"/>
    <mergeCell ref="B940:N940"/>
    <mergeCell ref="B918:N918"/>
    <mergeCell ref="B919:B920"/>
    <mergeCell ref="C919:C920"/>
    <mergeCell ref="D919:D920"/>
    <mergeCell ref="N919:N920"/>
    <mergeCell ref="B921:N921"/>
    <mergeCell ref="K673:K674"/>
    <mergeCell ref="B634:N634"/>
    <mergeCell ref="B635:B636"/>
    <mergeCell ref="C635:C636"/>
    <mergeCell ref="D635:D636"/>
    <mergeCell ref="N635:N636"/>
    <mergeCell ref="K919:K920"/>
    <mergeCell ref="K922:K923"/>
    <mergeCell ref="K925:K926"/>
    <mergeCell ref="N660:N661"/>
    <mergeCell ref="B756:N756"/>
    <mergeCell ref="B735:B736"/>
    <mergeCell ref="D735:D736"/>
    <mergeCell ref="B717:N717"/>
    <mergeCell ref="B645:N645"/>
    <mergeCell ref="B670:B671"/>
    <mergeCell ref="C670:C671"/>
    <mergeCell ref="D670:D671"/>
    <mergeCell ref="D825:D826"/>
    <mergeCell ref="K825:K826"/>
    <mergeCell ref="N825:N826"/>
    <mergeCell ref="K962:K963"/>
    <mergeCell ref="K965:K966"/>
    <mergeCell ref="K968:K969"/>
    <mergeCell ref="B848:N848"/>
    <mergeCell ref="B846:N846"/>
    <mergeCell ref="B806:N806"/>
    <mergeCell ref="A12:A21"/>
    <mergeCell ref="A25:A31"/>
    <mergeCell ref="A40:A49"/>
    <mergeCell ref="A65:A81"/>
    <mergeCell ref="B77:B78"/>
    <mergeCell ref="C77:C78"/>
    <mergeCell ref="D77:D78"/>
    <mergeCell ref="C80:C81"/>
    <mergeCell ref="B54:N54"/>
    <mergeCell ref="B17:N17"/>
    <mergeCell ref="B76:N76"/>
    <mergeCell ref="B79:N79"/>
    <mergeCell ref="B58:N58"/>
    <mergeCell ref="B59:C59"/>
    <mergeCell ref="A50:A64"/>
    <mergeCell ref="A82:A91"/>
    <mergeCell ref="B60:B61"/>
    <mergeCell ref="C60:C61"/>
    <mergeCell ref="B50:N50"/>
    <mergeCell ref="A927:A930"/>
    <mergeCell ref="K318:K319"/>
    <mergeCell ref="N321:N322"/>
    <mergeCell ref="K321:K322"/>
    <mergeCell ref="B323:N323"/>
    <mergeCell ref="B324:B325"/>
    <mergeCell ref="D324:D325"/>
    <mergeCell ref="A1016:A1018"/>
    <mergeCell ref="B1021:N1021"/>
    <mergeCell ref="N1022:N1024"/>
    <mergeCell ref="M1022:M1024"/>
    <mergeCell ref="L1022:L1024"/>
    <mergeCell ref="K1022:K1024"/>
    <mergeCell ref="A906:A911"/>
    <mergeCell ref="B907:N907"/>
    <mergeCell ref="B944:N944"/>
    <mergeCell ref="B102:N102"/>
    <mergeCell ref="B104:B105"/>
    <mergeCell ref="C104:C105"/>
    <mergeCell ref="D104:D105"/>
    <mergeCell ref="K104:K105"/>
    <mergeCell ref="M104:M105"/>
    <mergeCell ref="B103:G103"/>
    <mergeCell ref="B232:N232"/>
    <mergeCell ref="B504:N504"/>
    <mergeCell ref="B601:C601"/>
    <mergeCell ref="B603:B604"/>
    <mergeCell ref="C603:C604"/>
    <mergeCell ref="D603:D604"/>
    <mergeCell ref="B531:N531"/>
    <mergeCell ref="B587:N587"/>
    <mergeCell ref="K593:K594"/>
    <mergeCell ref="B506:N506"/>
    <mergeCell ref="L1002:L1003"/>
    <mergeCell ref="L991:L992"/>
    <mergeCell ref="A999:A1011"/>
    <mergeCell ref="B1001:N1001"/>
    <mergeCell ref="B1007:N1007"/>
    <mergeCell ref="B1008:B1009"/>
    <mergeCell ref="K324:K325"/>
    <mergeCell ref="N324:N325"/>
    <mergeCell ref="B529:N529"/>
    <mergeCell ref="B497:N497"/>
    <mergeCell ref="B469:B470"/>
    <mergeCell ref="B425:N425"/>
    <mergeCell ref="B429:B430"/>
    <mergeCell ref="B414:N414"/>
    <mergeCell ref="B454:N454"/>
    <mergeCell ref="B451:N451"/>
    <mergeCell ref="B456:N456"/>
    <mergeCell ref="B358:B359"/>
    <mergeCell ref="D358:D359"/>
    <mergeCell ref="C392:C393"/>
    <mergeCell ref="N386:N387"/>
    <mergeCell ref="N389:N390"/>
    <mergeCell ref="N392:N393"/>
    <mergeCell ref="B394:N394"/>
    <mergeCell ref="K392:K393"/>
    <mergeCell ref="B395:B396"/>
    <mergeCell ref="C395:C396"/>
    <mergeCell ref="N395:N396"/>
    <mergeCell ref="N398:N399"/>
    <mergeCell ref="B412:N412"/>
    <mergeCell ref="N441:N442"/>
    <mergeCell ref="B460:N460"/>
    <mergeCell ref="B471:N471"/>
    <mergeCell ref="B441:B442"/>
    <mergeCell ref="K435:K436"/>
    <mergeCell ref="K438:K439"/>
    <mergeCell ref="B472:B473"/>
    <mergeCell ref="D472:D473"/>
    <mergeCell ref="K472:K473"/>
    <mergeCell ref="N472:N473"/>
    <mergeCell ref="B444:N444"/>
    <mergeCell ref="B409:N409"/>
    <mergeCell ref="D435:D436"/>
    <mergeCell ref="B410:N410"/>
    <mergeCell ref="B435:B436"/>
    <mergeCell ref="B474:N474"/>
    <mergeCell ref="B475:B476"/>
    <mergeCell ref="D475:D476"/>
    <mergeCell ref="K475:K476"/>
    <mergeCell ref="N475:N476"/>
    <mergeCell ref="B477:N477"/>
    <mergeCell ref="B478:B479"/>
    <mergeCell ref="D478:D479"/>
    <mergeCell ref="K478:K479"/>
    <mergeCell ref="N478:N479"/>
    <mergeCell ref="B467:N467"/>
    <mergeCell ref="B452:N452"/>
    <mergeCell ref="B463:N463"/>
    <mergeCell ref="B465:N465"/>
    <mergeCell ref="B480:N480"/>
    <mergeCell ref="B481:B482"/>
    <mergeCell ref="D481:D482"/>
    <mergeCell ref="K481:K482"/>
    <mergeCell ref="N481:N482"/>
    <mergeCell ref="B483:N483"/>
    <mergeCell ref="B484:B485"/>
    <mergeCell ref="D484:D485"/>
    <mergeCell ref="K484:K485"/>
    <mergeCell ref="N484:N485"/>
    <mergeCell ref="A508:A514"/>
    <mergeCell ref="B512:N512"/>
    <mergeCell ref="B513:B514"/>
    <mergeCell ref="D513:D514"/>
    <mergeCell ref="B515:N515"/>
    <mergeCell ref="B516:B517"/>
    <mergeCell ref="D516:D517"/>
    <mergeCell ref="N513:N514"/>
    <mergeCell ref="N516:N517"/>
    <mergeCell ref="B486:N486"/>
    <mergeCell ref="B490:N490"/>
    <mergeCell ref="B499:N499"/>
    <mergeCell ref="B494:N494"/>
    <mergeCell ref="B496:N496"/>
    <mergeCell ref="B492:N492"/>
    <mergeCell ref="B488:N488"/>
    <mergeCell ref="B510:B511"/>
    <mergeCell ref="D510:D511"/>
    <mergeCell ref="B501:N501"/>
    <mergeCell ref="A486:A489"/>
    <mergeCell ref="B542:N542"/>
    <mergeCell ref="B554:N554"/>
    <mergeCell ref="B555:B556"/>
    <mergeCell ref="C555:C556"/>
    <mergeCell ref="D555:D556"/>
    <mergeCell ref="N555:N556"/>
    <mergeCell ref="B557:N557"/>
    <mergeCell ref="B558:B559"/>
    <mergeCell ref="C558:C559"/>
    <mergeCell ref="D558:D559"/>
    <mergeCell ref="N558:N559"/>
    <mergeCell ref="B552:B553"/>
    <mergeCell ref="C552:C553"/>
    <mergeCell ref="D552:D553"/>
    <mergeCell ref="B560:N560"/>
    <mergeCell ref="B561:B562"/>
    <mergeCell ref="C561:C562"/>
    <mergeCell ref="D561:D562"/>
    <mergeCell ref="N561:N562"/>
    <mergeCell ref="K555:K556"/>
    <mergeCell ref="K558:K559"/>
    <mergeCell ref="K561:K562"/>
    <mergeCell ref="B551:N551"/>
    <mergeCell ref="B550:N550"/>
    <mergeCell ref="B548:N548"/>
    <mergeCell ref="B584:N584"/>
    <mergeCell ref="B595:N595"/>
    <mergeCell ref="B596:B597"/>
    <mergeCell ref="D596:D597"/>
    <mergeCell ref="N596:N597"/>
    <mergeCell ref="B628:N628"/>
    <mergeCell ref="B629:B630"/>
    <mergeCell ref="C629:C630"/>
    <mergeCell ref="D629:D630"/>
    <mergeCell ref="C626:C627"/>
    <mergeCell ref="N629:N630"/>
    <mergeCell ref="B605:N605"/>
    <mergeCell ref="B589:N589"/>
    <mergeCell ref="B620:N620"/>
    <mergeCell ref="B631:N631"/>
    <mergeCell ref="B632:B633"/>
    <mergeCell ref="C632:C633"/>
    <mergeCell ref="D632:D633"/>
    <mergeCell ref="N632:N633"/>
    <mergeCell ref="N603:N604"/>
    <mergeCell ref="B586:N586"/>
    <mergeCell ref="B591:N591"/>
    <mergeCell ref="B592:N592"/>
    <mergeCell ref="N593:N594"/>
    <mergeCell ref="B626:B627"/>
    <mergeCell ref="D626:D627"/>
    <mergeCell ref="B607:N607"/>
    <mergeCell ref="B609:N609"/>
    <mergeCell ref="B1113:M1113"/>
    <mergeCell ref="B1117:N1117"/>
    <mergeCell ref="B1116:C1116"/>
    <mergeCell ref="B1118:B1119"/>
    <mergeCell ref="C1118:C1119"/>
    <mergeCell ref="D1118:D1119"/>
    <mergeCell ref="K1118:K1119"/>
    <mergeCell ref="N1118:N1119"/>
    <mergeCell ref="B565:B566"/>
    <mergeCell ref="B580:N580"/>
    <mergeCell ref="B582:N582"/>
    <mergeCell ref="B598:N598"/>
    <mergeCell ref="B599:B600"/>
    <mergeCell ref="D599:D600"/>
    <mergeCell ref="N599:N600"/>
    <mergeCell ref="B622:N622"/>
    <mergeCell ref="K776:K777"/>
    <mergeCell ref="K779:K780"/>
    <mergeCell ref="B830:N830"/>
    <mergeCell ref="K832:K833"/>
    <mergeCell ref="K835:K837"/>
    <mergeCell ref="K873:K874"/>
    <mergeCell ref="K876:K877"/>
    <mergeCell ref="K879:K880"/>
    <mergeCell ref="K882:K883"/>
    <mergeCell ref="K596:K597"/>
    <mergeCell ref="K629:K630"/>
    <mergeCell ref="K632:K633"/>
    <mergeCell ref="K635:K636"/>
    <mergeCell ref="K663:K664"/>
    <mergeCell ref="K666:K667"/>
    <mergeCell ref="K670:K671"/>
  </mergeCells>
  <pageMargins left="0.19685039370078741" right="0" top="0.86614173228346458" bottom="0.19685039370078741" header="0.31496062992125984" footer="0.35433070866141736"/>
  <pageSetup paperSize="9" scale="85" fitToHeight="0" orientation="landscape" r:id="rId1"/>
  <rowBreaks count="39" manualBreakCount="39">
    <brk id="8" max="15" man="1"/>
    <brk id="11" max="16383" man="1"/>
    <brk id="30" max="15" man="1"/>
    <brk id="46" max="15" man="1"/>
    <brk id="54" max="15" man="1"/>
    <brk id="64" max="16383" man="1"/>
    <brk id="81" max="15" man="1"/>
    <brk id="96" max="16383" man="1"/>
    <brk id="115" max="15" man="1"/>
    <brk id="158" max="15" man="1"/>
    <brk id="173" max="16383" man="1"/>
    <brk id="187" max="15" man="1"/>
    <brk id="202" max="15" man="1"/>
    <brk id="211" max="15" man="1"/>
    <brk id="219" max="15" man="1"/>
    <brk id="241" max="15" man="1"/>
    <brk id="250" max="15" man="1"/>
    <brk id="257" max="15" man="1"/>
    <brk id="284" max="15" man="1"/>
    <brk id="292" max="15" man="1"/>
    <brk id="338" max="15" man="1"/>
    <brk id="397" max="15" man="1"/>
    <brk id="423" max="15" man="1"/>
    <brk id="450" max="15" man="1"/>
    <brk id="489" max="15" man="1"/>
    <brk id="509" max="15" man="1"/>
    <brk id="531" max="15" man="1"/>
    <brk id="549" max="15" man="1"/>
    <brk id="578" max="15" man="1"/>
    <brk id="645" max="15" man="1"/>
    <brk id="711" max="16383" man="1"/>
    <brk id="729" max="15" man="1"/>
    <brk id="770" max="15" man="1"/>
    <brk id="799" max="15" man="1"/>
    <brk id="839" max="15" man="1"/>
    <brk id="853" max="15" man="1"/>
    <brk id="887" max="15" man="1"/>
    <brk id="910" max="15" man="1"/>
    <brk id="97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2025-02-18T09:31:57Z</dcterms:modified>
</cp:coreProperties>
</file>