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666" activeTab="17"/>
  </bookViews>
  <sheets>
    <sheet name="л1" sheetId="1" r:id="rId1"/>
    <sheet name="г1" sheetId="2" r:id="rId2"/>
    <sheet name="2" sheetId="3" r:id="rId3"/>
    <sheet name="3" sheetId="4" r:id="rId4"/>
    <sheet name="г4" sheetId="5" r:id="rId5"/>
    <sheet name="5" sheetId="6" r:id="rId6"/>
    <sheet name="6" sheetId="7" r:id="rId7"/>
    <sheet name="7" sheetId="8" r:id="rId8"/>
    <sheet name="8" sheetId="9" r:id="rId9"/>
    <sheet name="9" sheetId="10" r:id="rId10"/>
    <sheet name="11" sheetId="11" r:id="rId11"/>
    <sheet name="15" sheetId="12" r:id="rId12"/>
    <sheet name="17" sheetId="13" r:id="rId13"/>
    <sheet name="18" sheetId="14" r:id="rId14"/>
    <sheet name="19" sheetId="15" r:id="rId15"/>
    <sheet name="20" sheetId="16" r:id="rId16"/>
    <sheet name="21" sheetId="17" r:id="rId17"/>
    <sheet name="22" sheetId="18" r:id="rId18"/>
    <sheet name="ДДЮТиЭ" sheetId="19" r:id="rId19"/>
    <sheet name="ДДТ" sheetId="20" r:id="rId20"/>
    <sheet name="СЮН" sheetId="21" r:id="rId21"/>
    <sheet name="ЦТТ " sheetId="22" r:id="rId22"/>
    <sheet name="ЦДиК" sheetId="23" r:id="rId23"/>
  </sheets>
  <definedNames>
    <definedName name="_xlnm.Print_Area" localSheetId="10">'11'!$A$1:$N$31</definedName>
    <definedName name="_xlnm.Print_Area" localSheetId="11">'15'!$A$1:$N$32</definedName>
    <definedName name="_xlnm.Print_Area" localSheetId="12">'17'!$A$1:$N$25</definedName>
    <definedName name="_xlnm.Print_Area" localSheetId="13">'18'!$A$1:$N$35</definedName>
    <definedName name="_xlnm.Print_Area" localSheetId="14">'19'!$A$1:$N$29</definedName>
    <definedName name="_xlnm.Print_Area" localSheetId="2">'2'!$A$1:$N$35</definedName>
    <definedName name="_xlnm.Print_Area" localSheetId="15">'20'!$A$1:$N$31</definedName>
    <definedName name="_xlnm.Print_Area" localSheetId="16">'21'!$A$1:$N$30</definedName>
    <definedName name="_xlnm.Print_Area" localSheetId="17">'22'!$A$1:$N$22</definedName>
    <definedName name="_xlnm.Print_Area" localSheetId="3">'3'!$A$1:$N$29</definedName>
    <definedName name="_xlnm.Print_Area" localSheetId="5">'5'!$A$1:$N$52</definedName>
    <definedName name="_xlnm.Print_Area" localSheetId="6">'6'!$A$1:$N$48</definedName>
    <definedName name="_xlnm.Print_Area" localSheetId="7">'7'!$A$1:$N$27</definedName>
    <definedName name="_xlnm.Print_Area" localSheetId="8">'8'!$A$1:$N$18</definedName>
    <definedName name="_xlnm.Print_Area" localSheetId="9">'9'!$A$1:$N$43</definedName>
    <definedName name="_xlnm.Print_Area" localSheetId="1">'г1'!$A$1:$N$29</definedName>
    <definedName name="_xlnm.Print_Area" localSheetId="4">'г4'!$A$1:$N$26</definedName>
    <definedName name="_xlnm.Print_Area" localSheetId="0">'л1'!$A$1:$N$29</definedName>
  </definedNames>
  <calcPr fullCalcOnLoad="1"/>
</workbook>
</file>

<file path=xl/sharedStrings.xml><?xml version="1.0" encoding="utf-8"?>
<sst xmlns="http://schemas.openxmlformats.org/spreadsheetml/2006/main" count="2929" uniqueCount="239">
  <si>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</si>
  <si>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</si>
  <si>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</si>
  <si>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</si>
  <si>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</si>
  <si>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Причины отклонения значений от запланированных</t>
  </si>
  <si>
    <t>Услуга</t>
  </si>
  <si>
    <t>Показатель объема</t>
  </si>
  <si>
    <t>Число обучающихся</t>
  </si>
  <si>
    <t>человек</t>
  </si>
  <si>
    <t>Число человеко-часов пребывания</t>
  </si>
  <si>
    <t>Число человеко-дней пребывания</t>
  </si>
  <si>
    <t xml:space="preserve">Источник информации о фактическом значении показателя </t>
  </si>
  <si>
    <t>база данных КИАСУО</t>
  </si>
  <si>
    <t>Значение, утвержденное в МЗ на отчетный фин.год</t>
  </si>
  <si>
    <t xml:space="preserve">Фактическое значение </t>
  </si>
  <si>
    <t>Количество человеко-часов</t>
  </si>
  <si>
    <t>ежедневный мониторинг в течение учебного года</t>
  </si>
  <si>
    <t xml:space="preserve">Часть 1 </t>
  </si>
  <si>
    <t>Оценка итоговая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</si>
  <si>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</si>
  <si>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</si>
  <si>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Очная форма, обучающиеся за исключением  детей-инвалидов и инвалидов</t>
  </si>
  <si>
    <t>Очная форма, обучающиеся, за исключением детей-инвалидов и инвалидов</t>
  </si>
  <si>
    <t>Присмотр и уход</t>
  </si>
  <si>
    <t>человеко-час</t>
  </si>
  <si>
    <t>человеко-день</t>
  </si>
  <si>
    <t>Число детей</t>
  </si>
  <si>
    <t>Очная форма, дети-инвалиды</t>
  </si>
  <si>
    <t>ежедневный мониторинг в течение оздоровительного сезона</t>
  </si>
  <si>
    <t>Количество человек</t>
  </si>
  <si>
    <t>Раздел 1.  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</si>
  <si>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</t>
  </si>
  <si>
    <t>База КИАСУО</t>
  </si>
  <si>
    <t xml:space="preserve">Очная форма, дети-инвалиды 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</si>
  <si>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</si>
  <si>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</si>
  <si>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кол-во человеко-часов</t>
  </si>
  <si>
    <t xml:space="preserve"> человеко-часы</t>
  </si>
  <si>
    <t>показатель сформируется по итогам фин.года</t>
  </si>
  <si>
    <t>табеля учета посещаемости</t>
  </si>
  <si>
    <t>Очная форма</t>
  </si>
  <si>
    <t>журнал учёта посещения занятий</t>
  </si>
  <si>
    <t>Очная форма, дети-инвалиды, проходящие обучение по состоянию здоровья на дому</t>
  </si>
  <si>
    <t>Очная форма, адаптированная образовательная программа, дети-инвалиды, проходящие обучение по состоянию здоровья на дому</t>
  </si>
  <si>
    <t>Очная форма, адаптированная образовательная программа, дети-инвалиды</t>
  </si>
  <si>
    <t>Человеко-час</t>
  </si>
  <si>
    <t>число обучающихся</t>
  </si>
  <si>
    <t xml:space="preserve"> человек</t>
  </si>
  <si>
    <t>Раздел 2. Реализация основных общеобразовательных программ основного общего образования</t>
  </si>
  <si>
    <t>человеко-дней</t>
  </si>
  <si>
    <t>Реализация дополнительных общеразвивающих программ</t>
  </si>
  <si>
    <t>Адаптированная образовательная программа, обучающиеся с ограниченными возможностями здоровья (ОВЗ)</t>
  </si>
  <si>
    <t>показатель сложится по итогам года</t>
  </si>
  <si>
    <t>Очная форма,обучающиеся, за исключением детей-инвалидов и инвалидов</t>
  </si>
  <si>
    <t>Организация отдыха детей и молодежи в каникулярное время с дневным пребыванием</t>
  </si>
  <si>
    <t xml:space="preserve">выполнено </t>
  </si>
  <si>
    <t>выполнено в полном объеме</t>
  </si>
  <si>
    <t>не выполнено</t>
  </si>
  <si>
    <t>Часть 1. Сведения об оказываемых муниципальных услугах</t>
  </si>
  <si>
    <t>Раздел 1. Реализация дополнительных общеразвивающих программ</t>
  </si>
  <si>
    <t>Художественная направленность</t>
  </si>
  <si>
    <t>Раздел 3. Организация отдыха детей и молодежи</t>
  </si>
  <si>
    <t xml:space="preserve"> не выполнено</t>
  </si>
  <si>
    <t>Организация отдыха детей и молодежи в каникулярное время с круглосуточным пребыванием</t>
  </si>
  <si>
    <t>Ежедневный мониторинг в течение оздоровительного сезона</t>
  </si>
  <si>
    <t>Направленность физкультурно-спортивная</t>
  </si>
  <si>
    <t>Направленность социально-педагогическая</t>
  </si>
  <si>
    <t>Техническая направленность</t>
  </si>
  <si>
    <t>Социально-педагогическая направленность</t>
  </si>
  <si>
    <t>Очная форма, адаптированная образовательная программа, обучающиеся с ограниченными возможностями здоровья(ОВЗ)</t>
  </si>
  <si>
    <t>Раздел 1. 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</si>
  <si>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Работа</t>
  </si>
  <si>
    <t>процент</t>
  </si>
  <si>
    <t>данные ОО в соответствии с путевыми листами автомобиля, журналом регистрации пут.листов</t>
  </si>
  <si>
    <t xml:space="preserve">единиц </t>
  </si>
  <si>
    <t>Очная форма, дети- инвалиды</t>
  </si>
  <si>
    <t>Очная форма, адаптированная образовательная программа, обучающиеся с ограниченными возможностями здоровья (ОВЗ)</t>
  </si>
  <si>
    <t>Заочная форма</t>
  </si>
  <si>
    <t>Показатель качества</t>
  </si>
  <si>
    <t>Очная форма,  адаптированная образовательная программа, дети-инвалиды, проходящие обучение по состоянию здоровья на дому</t>
  </si>
  <si>
    <t>Раздел 1.   Реализация основных общеобразовательных программ начального общего образования</t>
  </si>
  <si>
    <t>Раздел 5. Реализация дополнительных общеразвивающих программ</t>
  </si>
  <si>
    <t xml:space="preserve">Раздел 1.  Реализация основных общеобразовательных программ начального общего образования </t>
  </si>
  <si>
    <t>будет исполнено по итогам года</t>
  </si>
  <si>
    <t>МАОУ "Гимназия №1" г.Канска 2450008437</t>
  </si>
  <si>
    <t>Наименование и ИНН учреждения, оказывающего услугу (выполняющего работу)</t>
  </si>
  <si>
    <t>Очная форма, обучающиеся, за исключением детей-инвалидов и инвалидов, проходящие обучение по состоянию здоровья на дому</t>
  </si>
  <si>
    <t>Очная форма, образовательная программа, обеспечивающая углубленное изучение отдельных учебных предметов, предметных областей(профильное обучение), обучающиеся  за исключением обучающихся с ограниченными возможностями здоровья (ОВЗ) и детей-инвалидов</t>
  </si>
  <si>
    <t>Раздел 4. Реализация дополнительных общеразвивающих программ</t>
  </si>
  <si>
    <t xml:space="preserve"> </t>
  </si>
  <si>
    <t>МАОУ лицей №1 г.Канска 2450018587</t>
  </si>
  <si>
    <t>Очная форма, обучающиеся, за исключением детей - инвалидов и инвалидов</t>
  </si>
  <si>
    <t>Раздел 3.  Реализация основных общеобразовательных программ среднего общего образования</t>
  </si>
  <si>
    <t>Раздел 4.  Реализация дополнительных общеразвивающих программ</t>
  </si>
  <si>
    <t>Часть 2. Сведения о выполняемых работах</t>
  </si>
  <si>
    <t>Раздел 1. Организация и осуществление транспортного обслуживания учащихся образовательных организаций и воспитанников дошкльных образовательных организаций</t>
  </si>
  <si>
    <t>Организация и осуществление  транспортного обслуживания учащихся образовательных организаций и воспитанников дошкольных образовательных организаций</t>
  </si>
  <si>
    <t>Очная форма,  адаптированная образовательная программа, обучающиеся с ограниченными возможностями здоровья (ОВЗ)</t>
  </si>
  <si>
    <t>Раздел 2.  Реализация основных общеобразовательных программ основного общего образования</t>
  </si>
  <si>
    <t xml:space="preserve"> человеко-час</t>
  </si>
  <si>
    <t>МБОУ СОШ №3 г.Канска 2450005316</t>
  </si>
  <si>
    <t>МАОУ гимназия №4 г.Канска 2450005228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</si>
  <si>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дети-инвалиды</t>
  </si>
  <si>
    <t>МБОУ СОШ №5 г.Канска 2450005161</t>
  </si>
  <si>
    <t>Очная форма,  адаптированная образовательная программа, дети-инвалиды</t>
  </si>
  <si>
    <t>МБОУ СОШ №6 г.Канска 2450010588</t>
  </si>
  <si>
    <t>Очная форма,  адаптированная образовательная программа, обучающиеся с ограниченными возможностями здоровья (ОВЗ), проходящие обучение по состоянию здоровья на дому</t>
  </si>
  <si>
    <t>Очная форма,  дети-инвалиды</t>
  </si>
  <si>
    <t>Реализация основных общеобразовательных программсреднего общего образования</t>
  </si>
  <si>
    <t>Раздел 4.  Реализация основных общеобразовательных программ среднего общего образования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</si>
  <si>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</si>
  <si>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выполнений заданий</t>
  </si>
  <si>
    <t>МБОУ СОШ № 72450010718</t>
  </si>
  <si>
    <t>Реализация основных общеобразовательных программ  среднего общего образования</t>
  </si>
  <si>
    <t>МБОУ ООШ №8 г.Канска 2450005154</t>
  </si>
  <si>
    <t>Реализация основных общеобразовательных программ  осовного общего образования</t>
  </si>
  <si>
    <t>таблица учета</t>
  </si>
  <si>
    <t>Очная форма, адаптированная образовательная программа, обучающиеся с огранченными возможностями здоровья (ОВЗ)</t>
  </si>
  <si>
    <t xml:space="preserve">Раздел 3.  Реализация основных общеобразовательных программ среднего общего образовании </t>
  </si>
  <si>
    <t>значение показателя будет достигнуто  в конце отчетного года</t>
  </si>
  <si>
    <t>5. Иная информация, необходимая для исполнения ( контроля за исполнением) муниципального задания - отсутствует.</t>
  </si>
  <si>
    <t>МБОУ СОШ №15 г.Канска 2450009800</t>
  </si>
  <si>
    <t>Раздел 4.Реализация дополнительных общеразвивающих программ</t>
  </si>
  <si>
    <t>МБОУ ООШ №17 г.Канска 2450008317</t>
  </si>
  <si>
    <t xml:space="preserve">Очная форма, обучающиеся, за исключением детей-инвалидов и инвалидов  </t>
  </si>
  <si>
    <t xml:space="preserve">Очная форма, адаптированная образовательная программа, обучающиеся с ограниченными возможностями здоровья (ОВЗ) </t>
  </si>
  <si>
    <t>Раздел 3. Реализация дополнительных общеразвивающих программ</t>
  </si>
  <si>
    <t>МБОУ СОШ №18 г.Канска 2450008780</t>
  </si>
  <si>
    <t>Очная форма, дети - инвалиды, проходящие обучение по состоянию здоровья на дому</t>
  </si>
  <si>
    <t>Очная форма,  обучающиеся, за исключением детей-инвалидов и инвалидов</t>
  </si>
  <si>
    <t>человеко-часы</t>
  </si>
  <si>
    <t xml:space="preserve">Количество рейсов </t>
  </si>
  <si>
    <t>МБОУ СОШ №19 г.Канска 2450005203</t>
  </si>
  <si>
    <t xml:space="preserve">Раздел 2.  Реализация основных общеобразовательных программ основного общего образования </t>
  </si>
  <si>
    <t>Очная форма,адаптированная образовательная программа, дети-инвалиды</t>
  </si>
  <si>
    <t xml:space="preserve">Раздел 3. Реализация основных общеобразовательных программ среднего общего образования </t>
  </si>
  <si>
    <t>МБОУ ООШ №20 г.Канска 2450005186</t>
  </si>
  <si>
    <t xml:space="preserve">Очная форма, адаптированная образовательная программа, дети-инвалиды </t>
  </si>
  <si>
    <t>МБОУ СОШ №21 г.Канска 2450005179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</si>
  <si>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</t>
  </si>
  <si>
    <t xml:space="preserve">Реализация дополнительных общеобразовательных программ </t>
  </si>
  <si>
    <t>МБОУ ООШ №22 2450012183</t>
  </si>
  <si>
    <t>МБОУ ДО ДДЮТиЭ 2450011020</t>
  </si>
  <si>
    <t>Раздел 2. Реализация дополнительных общеразвивающих программ (персонифицированное финансирование)</t>
  </si>
  <si>
    <t>Раздел 4. Организация отдыха детей и молодежи</t>
  </si>
  <si>
    <t>МБОУ ДО ДДТ 2450009039</t>
  </si>
  <si>
    <t xml:space="preserve">Наименование и ИНН учреждения, оказывающего услугу (выполняющего работу) </t>
  </si>
  <si>
    <t>МБОУ ДО СЮН 2450008388</t>
  </si>
  <si>
    <t xml:space="preserve">МБОУ ДО ЦДТТ 2450013363 </t>
  </si>
  <si>
    <t>МБУ ДО ЦДиК  2450012560</t>
  </si>
  <si>
    <t>Дети с ограниченными возможностями (ОВЗ)</t>
  </si>
  <si>
    <t>Журнал учёта работы педагога дополнительного образования</t>
  </si>
  <si>
    <t>Дети за исключением детей с ограниченными возможностями здоровья (ОВЗ) и детей-инвалидов</t>
  </si>
  <si>
    <t>Психолого-медико-педагогическое обследование детей (дошкольное образование)</t>
  </si>
  <si>
    <t>Человек</t>
  </si>
  <si>
    <t>Психолого-медико-педагогическое обследование детей (начальное общее образование)</t>
  </si>
  <si>
    <t>Психолого-медико-педагогическое обследование детей (основное общее  образование)</t>
  </si>
  <si>
    <t xml:space="preserve">Психолого-медико-педагогическое консультирование обучающихся, их родителей (законных представителей) и педагогических работников </t>
  </si>
  <si>
    <t>МЗ выполнено</t>
  </si>
  <si>
    <t>МЗ выполнено в полном объеме</t>
  </si>
  <si>
    <t>МЗ не выполнено</t>
  </si>
  <si>
    <t xml:space="preserve">МЗ выполнено </t>
  </si>
  <si>
    <t xml:space="preserve">МЗ не выполнено </t>
  </si>
  <si>
    <t xml:space="preserve">не выполнено </t>
  </si>
  <si>
    <t>значение показателя будет достигнуто по итогам года</t>
  </si>
  <si>
    <t xml:space="preserve">МЗ не  выполнено </t>
  </si>
  <si>
    <t>выполнено</t>
  </si>
  <si>
    <t>показатель будет выполнен по итогам года</t>
  </si>
  <si>
    <t>5. Иная информация, необходимая для исполнения (контроля за исполнением) муниципального задания - отсутствует.</t>
  </si>
  <si>
    <t>Количество рейсов</t>
  </si>
  <si>
    <t xml:space="preserve">Журнал учёта </t>
  </si>
  <si>
    <t>ГИС "Навигатор"</t>
  </si>
  <si>
    <t>Очная форма, адаптированная образовательная программа, обучающиеся с ограниченными возможностями здоровья (ОВЗ),  проходящие обучение по состоянию здоровья на дому</t>
  </si>
  <si>
    <t>Очная форма, обучающиеся дети-инвалиды</t>
  </si>
  <si>
    <t>Направленность туристско-краеведческая</t>
  </si>
  <si>
    <t>Раздел 4. Организация отдыха детей и молодежи в каникулярное время с круглосуточным пребыванием</t>
  </si>
  <si>
    <t>Дети с ограниченными возможностями здоровья (ОВЗ) и дети-инвалиды</t>
  </si>
  <si>
    <t>Раздел 5. Присмотр и уход</t>
  </si>
  <si>
    <t xml:space="preserve">Отчет о фактическом исполнении муниципального задания за 2 квартал 2023 года </t>
  </si>
  <si>
    <t xml:space="preserve">Отчет о фактическом исполнении муниципального задания во 2 квартале 2023 года </t>
  </si>
  <si>
    <t>Прибытие обучающихся из других ОО</t>
  </si>
  <si>
    <t>ПМПК</t>
  </si>
  <si>
    <t>Заключение МСЭ, Бердюгин</t>
  </si>
  <si>
    <t>Выбытие из ОО обучающихся</t>
  </si>
  <si>
    <t>Очная форма, дети инвалиды</t>
  </si>
  <si>
    <t>Реализация образовательных программ, обеспечивающих углубленное изучение отдельных учебных предметов, предметных областей (профильное обучение)</t>
  </si>
  <si>
    <t>Очная форма, дети - инвалиды</t>
  </si>
  <si>
    <t>Очная форма, адаптированная образовательная программа, обучающиеся с ограниченными возможностями здоровья (ОВЗ), проходящие обучение по состоянию здоровья на дому</t>
  </si>
  <si>
    <t>Очная форма, образовательная программа, обеспечивающая углубленное изучение отдельных учебных предметов, предметных областей ( профильное обучение), дети-инвалиды</t>
  </si>
  <si>
    <t>Раздел 3. Психолого-медико-педагогическое обследование детей (дошкольное образование)</t>
  </si>
  <si>
    <t>Раздел 4. Психолого-медико-педагогическое обследование детей (начальное общее образование)</t>
  </si>
  <si>
    <t>Раздел 5. Психолого-медико-педагогическое обследование детей (основное общее образование)</t>
  </si>
  <si>
    <t xml:space="preserve">Раздел 6. Психолого-медико-педагогическое консультирование обучающихся, их родителей (законных представителей) и педагогических работников </t>
  </si>
  <si>
    <t>Направленность техническая</t>
  </si>
  <si>
    <t>Направленная техническая</t>
  </si>
  <si>
    <t xml:space="preserve"> выполнено в полном объеме</t>
  </si>
  <si>
    <t>Очная форма, адаптированная образовательная программа, дети-инвалиды, проходящие обучениепо состоянию здоровья на дому</t>
  </si>
  <si>
    <t>Код услуги</t>
  </si>
  <si>
    <r>
      <t xml:space="preserve">МБОУ СОШ №2 г.Канска </t>
    </r>
    <r>
      <rPr>
        <i/>
        <sz val="8"/>
        <rFont val="Arial"/>
        <family val="2"/>
      </rPr>
      <t>24</t>
    </r>
    <r>
      <rPr>
        <b/>
        <sz val="8"/>
        <rFont val="Arial"/>
        <family val="2"/>
      </rPr>
      <t>50005193</t>
    </r>
  </si>
  <si>
    <t>МБОУ ООШ №9 г. Канска</t>
  </si>
  <si>
    <t>МБОУ СОШ № 11 2450005210</t>
  </si>
  <si>
    <t xml:space="preserve">Код услуги </t>
  </si>
  <si>
    <t>БА81</t>
  </si>
  <si>
    <t>БА96</t>
  </si>
  <si>
    <t>ББ52</t>
  </si>
  <si>
    <t>ББ91</t>
  </si>
  <si>
    <t xml:space="preserve"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за исключением обучающихся с ограниченными возможностями здоровья (ОВЗ) и детей-инвалидов  </t>
  </si>
  <si>
    <t>Р.19.1.01</t>
  </si>
  <si>
    <t>ББ11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</si>
  <si>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обучающиеся  за исключением обучающихся с ограниченными возможностями здоровья (ОВЗ) и детей-инвалидов</t>
  </si>
  <si>
    <t>БА80</t>
  </si>
  <si>
    <r>
      <t xml:space="preserve">Очная форма,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дети-инвалиды, проходящие обучение по состоянию здоровья на дому</t>
    </r>
  </si>
  <si>
    <t>Очная форма, обучающиеся, за исключением детей-инвалидов и инвалидов, проходящие обучение по состонию здоровья на дому</t>
  </si>
  <si>
    <t>Очная форма, образовательная программа, обеспечивающая углубленное изучение отдельных учебных предметов, предметных областей (профильное обучение), обучающихся за исключением детей-инвалидов и инвалидов</t>
  </si>
  <si>
    <t xml:space="preserve">Раздел 3.  Реализация дополнительных общеразвивающих программ </t>
  </si>
  <si>
    <t xml:space="preserve">Реализация дополнительных общеразвивающихпрограмм </t>
  </si>
  <si>
    <t xml:space="preserve">Раздел 1.   Реализация основных общеобразовательных программ начального общего образования </t>
  </si>
  <si>
    <t>Раздел 2.  Реализация основных общеобразовательных программ  основного  общего образования</t>
  </si>
  <si>
    <t>Часть 2.  Сведения о выполняемых работах</t>
  </si>
  <si>
    <t xml:space="preserve">Раздел 1. Реализация основных общеобразовательных программ начального общего образования </t>
  </si>
  <si>
    <t>Очная форма, адаптированная образовательная программа, обучающиеся с ограниченными возможностями здоровья(ОВЗ), дети-инвалиды</t>
  </si>
  <si>
    <t xml:space="preserve">Раздел 4. Реализация дополнительных общеразвивающих программ </t>
  </si>
  <si>
    <t xml:space="preserve">Раздел 3. Реализация дополнительных общеразвивающих программ </t>
  </si>
  <si>
    <t>БА</t>
  </si>
  <si>
    <t>АЗ22</t>
  </si>
  <si>
    <t>Дети, за исключением детей с ограниченными возможностями здоровья ОВЗ и детей-инвалидов</t>
  </si>
  <si>
    <t>Дети с ограниченными возможностями здоровья (ОВЗ)</t>
  </si>
  <si>
    <t>Естественнонаучная направленность</t>
  </si>
  <si>
    <t>БЗ22</t>
  </si>
  <si>
    <t>БВ20</t>
  </si>
  <si>
    <t>БА84</t>
  </si>
  <si>
    <t>БА98</t>
  </si>
  <si>
    <t>БВ21</t>
  </si>
  <si>
    <t>сформируется по итогам года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</si>
  <si>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</si>
  <si>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пибытие детей с инвалидностью</t>
  </si>
  <si>
    <t>выбытие</t>
  </si>
  <si>
    <t xml:space="preserve">выбытие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</si>
</sst>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#,##0&quot;р.&quot;"/>
    <numFmt numFmtId="202" formatCode="[$-FC19]d\ mmmm\ yyyy\ &quot;г.&quot;"/>
    <numFmt numFmtId="203" formatCode="0.000%"/>
    <numFmt numFmtId="204" formatCode="0.0%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</numFmts>
  <fonts count="6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1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/>
    </xf>
    <xf numFmtId="0" fontId="13" fillId="33" borderId="11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14" fillId="0" borderId="15" xfId="0" applyFont="1" applyBorder="1" applyAlignment="1">
      <alignment vertical="top" wrapText="1"/>
    </xf>
    <xf numFmtId="0" fontId="1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14" fillId="33" borderId="15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3" fillId="33" borderId="12" xfId="0" applyFont="1" applyFill="1" applyBorder="1" applyAlignment="1">
      <alignment vertical="top"/>
    </xf>
    <xf numFmtId="9" fontId="2" fillId="33" borderId="13" xfId="0" applyNumberFormat="1" applyFont="1" applyFill="1" applyBorder="1" applyAlignment="1">
      <alignment vertical="top" wrapText="1"/>
    </xf>
    <xf numFmtId="9" fontId="2" fillId="33" borderId="16" xfId="0" applyNumberFormat="1" applyFont="1" applyFill="1" applyBorder="1" applyAlignment="1">
      <alignment vertical="top" wrapText="1"/>
    </xf>
    <xf numFmtId="9" fontId="2" fillId="33" borderId="11" xfId="0" applyNumberFormat="1" applyFont="1" applyFill="1" applyBorder="1" applyAlignment="1">
      <alignment vertical="top" wrapText="1"/>
    </xf>
    <xf numFmtId="9" fontId="2" fillId="33" borderId="17" xfId="0" applyNumberFormat="1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vertical="top" wrapText="1"/>
    </xf>
    <xf numFmtId="9" fontId="2" fillId="33" borderId="13" xfId="0" applyNumberFormat="1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9" fontId="2" fillId="33" borderId="19" xfId="0" applyNumberFormat="1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3" borderId="20" xfId="0" applyFont="1" applyFill="1" applyBorder="1" applyAlignment="1">
      <alignment vertical="top" wrapText="1"/>
    </xf>
    <xf numFmtId="9" fontId="2" fillId="33" borderId="12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/>
    </xf>
    <xf numFmtId="0" fontId="13" fillId="33" borderId="13" xfId="0" applyFont="1" applyFill="1" applyBorder="1" applyAlignment="1">
      <alignment vertical="top"/>
    </xf>
    <xf numFmtId="9" fontId="2" fillId="33" borderId="20" xfId="0" applyNumberFormat="1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/>
    </xf>
    <xf numFmtId="0" fontId="13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3" fillId="0" borderId="13" xfId="0" applyFont="1" applyBorder="1" applyAlignment="1">
      <alignment vertical="top"/>
    </xf>
    <xf numFmtId="0" fontId="13" fillId="0" borderId="16" xfId="0" applyFont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9" fontId="18" fillId="33" borderId="13" xfId="0" applyNumberFormat="1" applyFont="1" applyFill="1" applyBorder="1" applyAlignment="1">
      <alignment vertical="top" wrapText="1"/>
    </xf>
    <xf numFmtId="0" fontId="18" fillId="33" borderId="0" xfId="0" applyFont="1" applyFill="1" applyAlignment="1">
      <alignment/>
    </xf>
    <xf numFmtId="9" fontId="18" fillId="33" borderId="16" xfId="0" applyNumberFormat="1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9" fontId="18" fillId="33" borderId="10" xfId="0" applyNumberFormat="1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9" fontId="18" fillId="33" borderId="14" xfId="0" applyNumberFormat="1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/>
    </xf>
    <xf numFmtId="0" fontId="18" fillId="0" borderId="10" xfId="0" applyFont="1" applyBorder="1" applyAlignment="1">
      <alignment horizontal="left" vertical="top" wrapText="1"/>
    </xf>
    <xf numFmtId="0" fontId="18" fillId="33" borderId="11" xfId="0" applyFont="1" applyFill="1" applyBorder="1" applyAlignment="1">
      <alignment vertical="top"/>
    </xf>
    <xf numFmtId="0" fontId="18" fillId="33" borderId="12" xfId="0" applyFont="1" applyFill="1" applyBorder="1" applyAlignment="1">
      <alignment vertical="top"/>
    </xf>
    <xf numFmtId="0" fontId="18" fillId="0" borderId="16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3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9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10" fontId="2" fillId="0" borderId="21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vertical="top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18" fillId="33" borderId="2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9" fontId="2" fillId="33" borderId="10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right" vertical="top" wrapText="1"/>
    </xf>
    <xf numFmtId="9" fontId="18" fillId="33" borderId="10" xfId="58" applyFont="1" applyFill="1" applyBorder="1" applyAlignment="1">
      <alignment horizontal="right" vertical="top" wrapText="1"/>
    </xf>
    <xf numFmtId="9" fontId="18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3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9" fontId="2" fillId="0" borderId="10" xfId="58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9" fontId="2" fillId="0" borderId="10" xfId="0" applyNumberFormat="1" applyFont="1" applyBorder="1" applyAlignment="1">
      <alignment horizontal="right" vertical="top" wrapText="1"/>
    </xf>
    <xf numFmtId="0" fontId="13" fillId="33" borderId="20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2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33" borderId="10" xfId="0" applyFont="1" applyFill="1" applyBorder="1" applyAlignment="1">
      <alignment horizontal="right" vertical="top"/>
    </xf>
    <xf numFmtId="9" fontId="2" fillId="33" borderId="10" xfId="58" applyFont="1" applyFill="1" applyBorder="1" applyAlignment="1">
      <alignment horizontal="right" vertical="top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9" fontId="2" fillId="33" borderId="13" xfId="58" applyFont="1" applyFill="1" applyBorder="1" applyAlignment="1">
      <alignment vertical="top" wrapText="1"/>
    </xf>
    <xf numFmtId="0" fontId="14" fillId="33" borderId="2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/>
    </xf>
    <xf numFmtId="0" fontId="18" fillId="33" borderId="10" xfId="0" applyFont="1" applyFill="1" applyBorder="1" applyAlignment="1">
      <alignment/>
    </xf>
    <xf numFmtId="9" fontId="18" fillId="33" borderId="10" xfId="58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9" fontId="2" fillId="33" borderId="20" xfId="0" applyNumberFormat="1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0" fontId="2" fillId="0" borderId="16" xfId="0" applyNumberFormat="1" applyFont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9" fontId="2" fillId="33" borderId="16" xfId="0" applyNumberFormat="1" applyFont="1" applyFill="1" applyBorder="1" applyAlignment="1">
      <alignment horizontal="right" vertical="top" wrapText="1"/>
    </xf>
    <xf numFmtId="0" fontId="0" fillId="33" borderId="19" xfId="0" applyFill="1" applyBorder="1" applyAlignment="1">
      <alignment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9" fontId="2" fillId="33" borderId="13" xfId="0" applyNumberFormat="1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horizontal="left" vertical="top" wrapText="1"/>
    </xf>
    <xf numFmtId="9" fontId="2" fillId="0" borderId="13" xfId="0" applyNumberFormat="1" applyFont="1" applyFill="1" applyBorder="1" applyAlignment="1">
      <alignment vertical="top" wrapText="1"/>
    </xf>
    <xf numFmtId="9" fontId="2" fillId="0" borderId="16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9" fontId="2" fillId="33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13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9" fontId="2" fillId="33" borderId="10" xfId="0" applyNumberFormat="1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3" fillId="33" borderId="2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9" fontId="18" fillId="33" borderId="16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9" fontId="2" fillId="33" borderId="16" xfId="0" applyNumberFormat="1" applyFont="1" applyFill="1" applyBorder="1" applyAlignment="1">
      <alignment horizontal="right"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14" fillId="33" borderId="18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9" fontId="2" fillId="33" borderId="10" xfId="58" applyFont="1" applyFill="1" applyBorder="1" applyAlignment="1">
      <alignment horizontal="right" vertical="top" wrapText="1"/>
    </xf>
    <xf numFmtId="9" fontId="18" fillId="33" borderId="20" xfId="0" applyNumberFormat="1" applyFont="1" applyFill="1" applyBorder="1" applyAlignment="1">
      <alignment vertical="top" wrapText="1"/>
    </xf>
    <xf numFmtId="9" fontId="18" fillId="33" borderId="16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vertical="top"/>
    </xf>
    <xf numFmtId="0" fontId="2" fillId="33" borderId="2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1" xfId="0" applyFont="1" applyBorder="1" applyAlignment="1">
      <alignment/>
    </xf>
    <xf numFmtId="0" fontId="20" fillId="33" borderId="11" xfId="0" applyFont="1" applyFill="1" applyBorder="1" applyAlignment="1">
      <alignment vertical="top"/>
    </xf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3" fillId="0" borderId="11" xfId="0" applyFont="1" applyBorder="1" applyAlignment="1">
      <alignment vertical="top"/>
    </xf>
    <xf numFmtId="0" fontId="13" fillId="0" borderId="17" xfId="0" applyFont="1" applyBorder="1" applyAlignment="1">
      <alignment horizontal="left" vertical="top"/>
    </xf>
    <xf numFmtId="0" fontId="2" fillId="33" borderId="16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9" fontId="64" fillId="33" borderId="10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9" fontId="18" fillId="33" borderId="16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2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2" fillId="33" borderId="16" xfId="0" applyNumberFormat="1" applyFont="1" applyFill="1" applyBorder="1" applyAlignment="1">
      <alignment horizontal="center" vertical="top" wrapText="1"/>
    </xf>
    <xf numFmtId="9" fontId="2" fillId="33" borderId="18" xfId="0" applyNumberFormat="1" applyFont="1" applyFill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9" fontId="2" fillId="33" borderId="14" xfId="0" applyNumberFormat="1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horizontal="left" vertical="top" wrapText="1"/>
    </xf>
    <xf numFmtId="0" fontId="20" fillId="33" borderId="22" xfId="0" applyFont="1" applyFill="1" applyBorder="1" applyAlignment="1">
      <alignment horizontal="left" vertical="top" wrapText="1"/>
    </xf>
    <xf numFmtId="0" fontId="20" fillId="33" borderId="21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/>
    </xf>
    <xf numFmtId="0" fontId="20" fillId="33" borderId="11" xfId="0" applyFont="1" applyFill="1" applyBorder="1" applyAlignment="1">
      <alignment horizontal="left" vertical="top"/>
    </xf>
    <xf numFmtId="0" fontId="20" fillId="33" borderId="12" xfId="0" applyFont="1" applyFill="1" applyBorder="1" applyAlignment="1">
      <alignment horizontal="left" vertical="top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/>
    </xf>
    <xf numFmtId="0" fontId="14" fillId="33" borderId="23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9" fontId="18" fillId="33" borderId="16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9" fontId="18" fillId="33" borderId="16" xfId="0" applyNumberFormat="1" applyFont="1" applyFill="1" applyBorder="1" applyAlignment="1">
      <alignment horizontal="center" vertical="top" wrapText="1"/>
    </xf>
    <xf numFmtId="9" fontId="18" fillId="33" borderId="14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9" fontId="2" fillId="33" borderId="18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9" fontId="2" fillId="33" borderId="16" xfId="58" applyFont="1" applyFill="1" applyBorder="1" applyAlignment="1">
      <alignment horizontal="right" vertical="top"/>
    </xf>
    <xf numFmtId="9" fontId="2" fillId="33" borderId="14" xfId="58" applyFont="1" applyFill="1" applyBorder="1" applyAlignment="1">
      <alignment horizontal="right" vertical="top"/>
    </xf>
    <xf numFmtId="0" fontId="14" fillId="0" borderId="2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33" borderId="10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9" fontId="2" fillId="33" borderId="16" xfId="0" applyNumberFormat="1" applyFont="1" applyFill="1" applyBorder="1" applyAlignment="1">
      <alignment horizontal="right" vertical="top" wrapText="1"/>
    </xf>
    <xf numFmtId="9" fontId="2" fillId="33" borderId="14" xfId="0" applyNumberFormat="1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/>
    </xf>
    <xf numFmtId="0" fontId="13" fillId="33" borderId="22" xfId="0" applyFont="1" applyFill="1" applyBorder="1" applyAlignment="1">
      <alignment horizontal="left" vertical="top"/>
    </xf>
    <xf numFmtId="0" fontId="13" fillId="33" borderId="21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9" fontId="2" fillId="33" borderId="16" xfId="0" applyNumberFormat="1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3" fillId="33" borderId="19" xfId="0" applyFont="1" applyFill="1" applyBorder="1" applyAlignment="1">
      <alignment horizontal="left" vertical="top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16" xfId="58" applyFont="1" applyFill="1" applyBorder="1" applyAlignment="1">
      <alignment horizontal="right" vertical="top" wrapText="1"/>
    </xf>
    <xf numFmtId="9" fontId="2" fillId="33" borderId="18" xfId="58" applyFont="1" applyFill="1" applyBorder="1" applyAlignment="1">
      <alignment horizontal="right" vertical="top" wrapText="1"/>
    </xf>
    <xf numFmtId="9" fontId="2" fillId="33" borderId="14" xfId="58" applyFont="1" applyFill="1" applyBorder="1" applyAlignment="1">
      <alignment horizontal="right" vertical="top" wrapText="1"/>
    </xf>
    <xf numFmtId="0" fontId="18" fillId="0" borderId="16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13" fillId="33" borderId="13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0" fillId="0" borderId="15" xfId="0" applyBorder="1" applyAlignment="1">
      <alignment vertical="top" wrapText="1"/>
    </xf>
    <xf numFmtId="0" fontId="13" fillId="0" borderId="1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3" fillId="33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0" fontId="2" fillId="0" borderId="16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9" fontId="2" fillId="33" borderId="10" xfId="0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0" fontId="2" fillId="0" borderId="16" xfId="0" applyNumberFormat="1" applyFont="1" applyBorder="1" applyAlignment="1">
      <alignment horizontal="center" vertical="top" wrapText="1"/>
    </xf>
    <xf numFmtId="10" fontId="2" fillId="0" borderId="14" xfId="0" applyNumberFormat="1" applyFont="1" applyBorder="1" applyAlignment="1">
      <alignment horizontal="center" vertical="top" wrapText="1"/>
    </xf>
    <xf numFmtId="10" fontId="2" fillId="0" borderId="16" xfId="0" applyNumberFormat="1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0" fontId="2" fillId="33" borderId="10" xfId="0" applyNumberFormat="1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10" fontId="2" fillId="33" borderId="16" xfId="0" applyNumberFormat="1" applyFont="1" applyFill="1" applyBorder="1" applyAlignment="1">
      <alignment horizontal="center" vertical="top" wrapText="1"/>
    </xf>
    <xf numFmtId="10" fontId="2" fillId="33" borderId="18" xfId="0" applyNumberFormat="1" applyFont="1" applyFill="1" applyBorder="1" applyAlignment="1">
      <alignment horizontal="center" vertical="top" wrapText="1"/>
    </xf>
    <xf numFmtId="10" fontId="2" fillId="33" borderId="14" xfId="0" applyNumberFormat="1" applyFont="1" applyFill="1" applyBorder="1" applyAlignment="1">
      <alignment horizontal="center" vertical="top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18" fillId="0" borderId="16" xfId="0" applyNumberFormat="1" applyFont="1" applyBorder="1" applyAlignment="1">
      <alignment vertical="center" wrapText="1"/>
    </xf>
    <xf numFmtId="0" fontId="22" fillId="0" borderId="14" xfId="0" applyFont="1" applyBorder="1" applyAlignment="1">
      <alignment wrapText="1"/>
    </xf>
    <xf numFmtId="0" fontId="7" fillId="33" borderId="22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vertical="top" wrapText="1"/>
    </xf>
    <xf numFmtId="10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10" fontId="2" fillId="0" borderId="16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center" vertical="top" wrapText="1"/>
    </xf>
    <xf numFmtId="10" fontId="2" fillId="0" borderId="16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zoomScale="90" zoomScaleNormal="90" zoomScaleSheetLayoutView="100" zoomScalePageLayoutView="80" workbookViewId="0" topLeftCell="A25">
      <selection activeCell="L32" sqref="L32"/>
    </sheetView>
  </sheetViews>
  <sheetFormatPr defaultColWidth="9.140625" defaultRowHeight="12.75"/>
  <cols>
    <col min="1" max="1" width="14.140625" style="0" customWidth="1"/>
    <col min="2" max="2" width="25.00390625" style="2" customWidth="1"/>
    <col min="3" max="3" width="8.140625" style="2" customWidth="1"/>
    <col min="4" max="4" width="8.00390625" style="2" customWidth="1"/>
    <col min="5" max="5" width="10.7109375" style="2" customWidth="1"/>
    <col min="6" max="6" width="14.421875" style="2" customWidth="1"/>
    <col min="7" max="7" width="7.7109375" style="2" customWidth="1"/>
    <col min="8" max="8" width="9.00390625" style="7" customWidth="1"/>
    <col min="9" max="10" width="10.28125" style="7" customWidth="1"/>
    <col min="11" max="11" width="10.7109375" style="7" customWidth="1"/>
    <col min="12" max="12" width="13.00390625" style="3" customWidth="1"/>
    <col min="13" max="13" width="17.57421875" style="6" customWidth="1"/>
    <col min="14" max="14" width="17.14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47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50" t="s">
        <v>91</v>
      </c>
      <c r="B4" s="35" t="s">
        <v>18</v>
      </c>
      <c r="C4" s="304"/>
      <c r="D4" s="15"/>
      <c r="E4" s="15"/>
      <c r="F4" s="15"/>
      <c r="G4" s="15"/>
      <c r="H4" s="10"/>
      <c r="I4" s="10"/>
      <c r="J4" s="10"/>
      <c r="K4" s="10"/>
      <c r="L4" s="10"/>
      <c r="M4" s="21"/>
      <c r="N4" s="11"/>
    </row>
    <row r="5" spans="1:14" s="25" customFormat="1" ht="12.75">
      <c r="A5" s="351"/>
      <c r="B5" s="36" t="s">
        <v>31</v>
      </c>
      <c r="C5" s="305"/>
      <c r="D5" s="33"/>
      <c r="E5" s="33"/>
      <c r="F5" s="33"/>
      <c r="G5" s="33"/>
      <c r="H5" s="33"/>
      <c r="I5" s="33"/>
      <c r="J5" s="33"/>
      <c r="K5" s="33"/>
      <c r="L5" s="33"/>
      <c r="M5" s="33"/>
      <c r="N5" s="60"/>
    </row>
    <row r="6" spans="1:14" s="25" customFormat="1" ht="12.75">
      <c r="A6" s="351"/>
      <c r="B6" s="40" t="s">
        <v>23</v>
      </c>
      <c r="C6" s="306"/>
      <c r="D6" s="33"/>
      <c r="E6" s="33"/>
      <c r="F6" s="33"/>
      <c r="G6" s="33"/>
      <c r="H6" s="33"/>
      <c r="I6" s="33"/>
      <c r="J6" s="33"/>
      <c r="K6" s="33"/>
      <c r="L6" s="33"/>
      <c r="M6" s="33"/>
      <c r="N6" s="60"/>
    </row>
    <row r="7" spans="1:14" ht="58.5" customHeight="1">
      <c r="A7" s="351"/>
      <c r="B7" s="138" t="s">
        <v>32</v>
      </c>
      <c r="C7" s="138" t="s">
        <v>203</v>
      </c>
      <c r="D7" s="70" t="s">
        <v>6</v>
      </c>
      <c r="E7" s="69" t="s">
        <v>7</v>
      </c>
      <c r="F7" s="69" t="s">
        <v>8</v>
      </c>
      <c r="G7" s="70" t="s">
        <v>9</v>
      </c>
      <c r="H7" s="70">
        <v>342</v>
      </c>
      <c r="I7" s="70">
        <v>338</v>
      </c>
      <c r="J7" s="61">
        <f>I7/H7</f>
        <v>0.9883040935672515</v>
      </c>
      <c r="K7" s="62">
        <f>J7</f>
        <v>0.9883040935672515</v>
      </c>
      <c r="L7" s="56"/>
      <c r="M7" s="41" t="s">
        <v>33</v>
      </c>
      <c r="N7" s="152" t="s">
        <v>56</v>
      </c>
    </row>
    <row r="8" spans="1:14" ht="15.75" customHeight="1">
      <c r="A8" s="351"/>
      <c r="B8" s="341" t="s">
        <v>28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3"/>
    </row>
    <row r="9" spans="1:14" ht="64.5" customHeight="1">
      <c r="A9" s="351"/>
      <c r="B9" s="171" t="s">
        <v>32</v>
      </c>
      <c r="C9" s="171" t="s">
        <v>203</v>
      </c>
      <c r="D9" s="70" t="s">
        <v>6</v>
      </c>
      <c r="E9" s="69" t="s">
        <v>7</v>
      </c>
      <c r="F9" s="69" t="s">
        <v>8</v>
      </c>
      <c r="G9" s="70" t="s">
        <v>9</v>
      </c>
      <c r="H9" s="169">
        <v>2</v>
      </c>
      <c r="I9" s="169">
        <v>3</v>
      </c>
      <c r="J9" s="292">
        <v>1.1</v>
      </c>
      <c r="K9" s="170">
        <f>J9</f>
        <v>1.1</v>
      </c>
      <c r="L9" s="144"/>
      <c r="M9" s="143" t="s">
        <v>33</v>
      </c>
      <c r="N9" s="152" t="s">
        <v>57</v>
      </c>
    </row>
    <row r="10" spans="1:14" s="27" customFormat="1" ht="12.75">
      <c r="A10" s="351"/>
      <c r="B10" s="166" t="s">
        <v>99</v>
      </c>
      <c r="C10" s="166"/>
      <c r="D10" s="167"/>
      <c r="E10" s="168"/>
      <c r="F10" s="168"/>
      <c r="G10" s="167"/>
      <c r="H10" s="58"/>
      <c r="I10" s="58"/>
      <c r="J10" s="146"/>
      <c r="K10" s="146"/>
      <c r="L10" s="146"/>
      <c r="M10" s="146"/>
      <c r="N10" s="145"/>
    </row>
    <row r="11" spans="1:14" s="27" customFormat="1" ht="12.75" customHeight="1">
      <c r="A11" s="351"/>
      <c r="B11" s="338" t="s">
        <v>92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40"/>
      <c r="N11" s="63"/>
    </row>
    <row r="12" spans="1:14" ht="52.5" customHeight="1">
      <c r="A12" s="351"/>
      <c r="B12" s="55" t="s">
        <v>35</v>
      </c>
      <c r="C12" s="55" t="s">
        <v>204</v>
      </c>
      <c r="D12" s="70" t="s">
        <v>6</v>
      </c>
      <c r="E12" s="69" t="s">
        <v>7</v>
      </c>
      <c r="F12" s="69" t="s">
        <v>8</v>
      </c>
      <c r="G12" s="70" t="s">
        <v>9</v>
      </c>
      <c r="H12" s="59">
        <v>30</v>
      </c>
      <c r="I12" s="59">
        <v>30</v>
      </c>
      <c r="J12" s="61">
        <f>I12/H12</f>
        <v>1</v>
      </c>
      <c r="K12" s="64">
        <f>J12</f>
        <v>1</v>
      </c>
      <c r="L12" s="56"/>
      <c r="M12" s="41" t="s">
        <v>33</v>
      </c>
      <c r="N12" s="152" t="s">
        <v>167</v>
      </c>
    </row>
    <row r="13" spans="1:14" ht="19.5" customHeight="1">
      <c r="A13" s="351"/>
      <c r="B13" s="344" t="s">
        <v>28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</row>
    <row r="14" spans="1:14" ht="61.5" customHeight="1">
      <c r="A14" s="351"/>
      <c r="B14" s="171" t="s">
        <v>35</v>
      </c>
      <c r="C14" s="171" t="s">
        <v>204</v>
      </c>
      <c r="D14" s="70" t="s">
        <v>6</v>
      </c>
      <c r="E14" s="69" t="s">
        <v>7</v>
      </c>
      <c r="F14" s="69" t="s">
        <v>8</v>
      </c>
      <c r="G14" s="70" t="s">
        <v>9</v>
      </c>
      <c r="H14" s="169">
        <v>2</v>
      </c>
      <c r="I14" s="169">
        <v>2</v>
      </c>
      <c r="J14" s="170">
        <f>I14/H14</f>
        <v>1</v>
      </c>
      <c r="K14" s="172">
        <f>J14</f>
        <v>1</v>
      </c>
      <c r="L14" s="144"/>
      <c r="M14" s="157" t="s">
        <v>33</v>
      </c>
      <c r="N14" s="152" t="s">
        <v>56</v>
      </c>
    </row>
    <row r="15" spans="1:14" ht="27" customHeight="1">
      <c r="A15" s="351"/>
      <c r="B15" s="347" t="s">
        <v>88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9"/>
    </row>
    <row r="16" spans="1:14" ht="58.5" customHeight="1">
      <c r="A16" s="351"/>
      <c r="B16" s="171" t="s">
        <v>35</v>
      </c>
      <c r="C16" s="171" t="s">
        <v>204</v>
      </c>
      <c r="D16" s="70" t="s">
        <v>6</v>
      </c>
      <c r="E16" s="69" t="s">
        <v>7</v>
      </c>
      <c r="F16" s="69" t="s">
        <v>8</v>
      </c>
      <c r="G16" s="70" t="s">
        <v>9</v>
      </c>
      <c r="H16" s="162">
        <v>340</v>
      </c>
      <c r="I16" s="162">
        <v>326</v>
      </c>
      <c r="J16" s="163">
        <f>I16/H16</f>
        <v>0.9588235294117647</v>
      </c>
      <c r="K16" s="163">
        <f>J16</f>
        <v>0.9588235294117647</v>
      </c>
      <c r="L16" s="160"/>
      <c r="M16" s="157" t="s">
        <v>33</v>
      </c>
      <c r="N16" s="152" t="s">
        <v>56</v>
      </c>
    </row>
    <row r="17" spans="1:14" s="27" customFormat="1" ht="12.75">
      <c r="A17" s="351"/>
      <c r="B17" s="335" t="s">
        <v>93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7"/>
    </row>
    <row r="18" spans="1:14" s="27" customFormat="1" ht="12.75">
      <c r="A18" s="351"/>
      <c r="B18" s="330" t="s">
        <v>23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</row>
    <row r="19" spans="1:14" s="27" customFormat="1" ht="51">
      <c r="A19" s="351"/>
      <c r="B19" s="54" t="s">
        <v>36</v>
      </c>
      <c r="C19" s="54" t="s">
        <v>206</v>
      </c>
      <c r="D19" s="70" t="s">
        <v>6</v>
      </c>
      <c r="E19" s="69" t="s">
        <v>7</v>
      </c>
      <c r="F19" s="69" t="s">
        <v>8</v>
      </c>
      <c r="G19" s="70" t="s">
        <v>9</v>
      </c>
      <c r="H19" s="70">
        <v>96</v>
      </c>
      <c r="I19" s="70">
        <v>92</v>
      </c>
      <c r="J19" s="61">
        <f>I19/H19</f>
        <v>0.9583333333333334</v>
      </c>
      <c r="K19" s="152">
        <f>J19</f>
        <v>0.9583333333333334</v>
      </c>
      <c r="L19" s="55"/>
      <c r="M19" s="234" t="s">
        <v>33</v>
      </c>
      <c r="N19" s="152" t="s">
        <v>167</v>
      </c>
    </row>
    <row r="20" spans="1:14" s="27" customFormat="1" ht="28.5" customHeight="1">
      <c r="A20" s="351"/>
      <c r="B20" s="330" t="s">
        <v>207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</row>
    <row r="21" spans="1:14" ht="51.75" customHeight="1">
      <c r="A21" s="351"/>
      <c r="B21" s="54" t="s">
        <v>36</v>
      </c>
      <c r="C21" s="54" t="s">
        <v>206</v>
      </c>
      <c r="D21" s="70" t="s">
        <v>6</v>
      </c>
      <c r="E21" s="69" t="s">
        <v>7</v>
      </c>
      <c r="F21" s="69" t="s">
        <v>8</v>
      </c>
      <c r="G21" s="70" t="s">
        <v>9</v>
      </c>
      <c r="H21" s="70">
        <v>1</v>
      </c>
      <c r="I21" s="70">
        <v>1</v>
      </c>
      <c r="J21" s="61">
        <f>I21/H21</f>
        <v>1</v>
      </c>
      <c r="K21" s="64">
        <f>J21</f>
        <v>1</v>
      </c>
      <c r="L21" s="55"/>
      <c r="M21" s="41" t="s">
        <v>33</v>
      </c>
      <c r="N21" s="64" t="s">
        <v>57</v>
      </c>
    </row>
    <row r="22" spans="1:14" s="27" customFormat="1" ht="12.75">
      <c r="A22" s="351"/>
      <c r="B22" s="331" t="s">
        <v>94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3"/>
    </row>
    <row r="23" spans="1:14" s="27" customFormat="1" ht="12.75">
      <c r="A23" s="351"/>
      <c r="B23" s="173" t="s">
        <v>41</v>
      </c>
      <c r="C23" s="174"/>
      <c r="D23" s="174"/>
      <c r="E23" s="147"/>
      <c r="F23" s="147"/>
      <c r="G23" s="147"/>
      <c r="H23" s="146"/>
      <c r="I23" s="146"/>
      <c r="J23" s="147"/>
      <c r="K23" s="174"/>
      <c r="L23" s="147"/>
      <c r="M23" s="147"/>
      <c r="N23" s="175"/>
    </row>
    <row r="24" spans="1:14" s="27" customFormat="1" ht="50.25" customHeight="1">
      <c r="A24" s="351"/>
      <c r="B24" s="360" t="s">
        <v>51</v>
      </c>
      <c r="C24" s="274" t="s">
        <v>205</v>
      </c>
      <c r="D24" s="362" t="s">
        <v>6</v>
      </c>
      <c r="E24" s="171" t="s">
        <v>7</v>
      </c>
      <c r="F24" s="171" t="s">
        <v>37</v>
      </c>
      <c r="G24" s="171" t="s">
        <v>25</v>
      </c>
      <c r="H24" s="65">
        <v>217125</v>
      </c>
      <c r="I24" s="65">
        <v>72375</v>
      </c>
      <c r="J24" s="61">
        <f>I24/H24</f>
        <v>0.3333333333333333</v>
      </c>
      <c r="K24" s="364">
        <f>(J24+J25)/2</f>
        <v>0.6666666666666666</v>
      </c>
      <c r="L24" s="328" t="s">
        <v>39</v>
      </c>
      <c r="M24" s="41" t="s">
        <v>40</v>
      </c>
      <c r="N24" s="366" t="s">
        <v>58</v>
      </c>
    </row>
    <row r="25" spans="1:14" s="27" customFormat="1" ht="37.5" customHeight="1">
      <c r="A25" s="351"/>
      <c r="B25" s="361"/>
      <c r="C25" s="275"/>
      <c r="D25" s="363"/>
      <c r="E25" s="176" t="s">
        <v>7</v>
      </c>
      <c r="F25" s="171" t="s">
        <v>47</v>
      </c>
      <c r="G25" s="171" t="s">
        <v>48</v>
      </c>
      <c r="H25" s="70">
        <v>920</v>
      </c>
      <c r="I25" s="70">
        <v>920</v>
      </c>
      <c r="J25" s="66">
        <v>1</v>
      </c>
      <c r="K25" s="365"/>
      <c r="L25" s="55"/>
      <c r="M25" s="157" t="s">
        <v>33</v>
      </c>
      <c r="N25" s="367"/>
    </row>
    <row r="26" spans="1:14" ht="21" customHeight="1">
      <c r="A26" s="351"/>
      <c r="B26" s="344" t="s">
        <v>95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6"/>
    </row>
    <row r="27" spans="1:14" s="27" customFormat="1" ht="17.25" customHeight="1">
      <c r="A27" s="351"/>
      <c r="B27" s="355" t="s">
        <v>96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7"/>
    </row>
    <row r="28" spans="1:14" s="27" customFormat="1" ht="51">
      <c r="A28" s="351"/>
      <c r="B28" s="358" t="s">
        <v>97</v>
      </c>
      <c r="C28" s="67" t="s">
        <v>208</v>
      </c>
      <c r="D28" s="353" t="s">
        <v>72</v>
      </c>
      <c r="E28" s="49" t="s">
        <v>79</v>
      </c>
      <c r="F28" s="69" t="s">
        <v>112</v>
      </c>
      <c r="G28" s="69" t="s">
        <v>73</v>
      </c>
      <c r="H28" s="136">
        <v>100</v>
      </c>
      <c r="I28" s="136">
        <v>100</v>
      </c>
      <c r="J28" s="44">
        <f>I28/H28</f>
        <v>1</v>
      </c>
      <c r="K28" s="137">
        <v>1</v>
      </c>
      <c r="L28" s="219" t="s">
        <v>39</v>
      </c>
      <c r="M28" s="353" t="s">
        <v>74</v>
      </c>
      <c r="N28" s="219" t="s">
        <v>57</v>
      </c>
    </row>
    <row r="29" spans="1:14" ht="42.75" customHeight="1">
      <c r="A29" s="352"/>
      <c r="B29" s="359"/>
      <c r="C29" s="220"/>
      <c r="D29" s="354"/>
      <c r="E29" s="177" t="s">
        <v>7</v>
      </c>
      <c r="F29" s="69" t="s">
        <v>170</v>
      </c>
      <c r="G29" s="70" t="s">
        <v>75</v>
      </c>
      <c r="H29" s="136">
        <v>150</v>
      </c>
      <c r="I29" s="136">
        <v>81</v>
      </c>
      <c r="J29" s="44">
        <f>I29/H29</f>
        <v>0.54</v>
      </c>
      <c r="K29" s="48">
        <f>J29</f>
        <v>0.54</v>
      </c>
      <c r="L29" s="220"/>
      <c r="M29" s="354"/>
      <c r="N29" s="220" t="s">
        <v>58</v>
      </c>
    </row>
    <row r="30" spans="1:13" s="27" customFormat="1" ht="20.25">
      <c r="A30" s="2"/>
      <c r="B30" s="2"/>
      <c r="C30" s="2"/>
      <c r="D30" s="2"/>
      <c r="E30" s="2"/>
      <c r="F30" s="2"/>
      <c r="G30" s="7"/>
      <c r="H30" s="7"/>
      <c r="I30" s="7"/>
      <c r="J30" s="7"/>
      <c r="K30" s="3"/>
      <c r="L30" s="6"/>
      <c r="M30" s="6"/>
    </row>
    <row r="31" spans="1:13" s="27" customFormat="1" ht="20.25">
      <c r="A31" s="2"/>
      <c r="B31" s="2"/>
      <c r="C31" s="2"/>
      <c r="D31" s="2"/>
      <c r="E31" s="2"/>
      <c r="F31" s="2"/>
      <c r="G31" s="7"/>
      <c r="H31" s="7"/>
      <c r="I31" s="7"/>
      <c r="J31" s="7"/>
      <c r="K31" s="3"/>
      <c r="L31" s="6"/>
      <c r="M31" s="6"/>
    </row>
    <row r="32" ht="52.5" customHeight="1"/>
    <row r="33" spans="1:14" s="27" customFormat="1" ht="20.25">
      <c r="A33"/>
      <c r="B33" s="2"/>
      <c r="C33" s="2"/>
      <c r="D33" s="2"/>
      <c r="E33" s="2"/>
      <c r="F33" s="2"/>
      <c r="G33" s="2"/>
      <c r="H33" s="7"/>
      <c r="I33" s="7"/>
      <c r="J33" s="7"/>
      <c r="K33" s="7"/>
      <c r="L33" s="3"/>
      <c r="M33" s="6"/>
      <c r="N33" s="6"/>
    </row>
    <row r="34" spans="1:14" s="27" customFormat="1" ht="20.25">
      <c r="A34"/>
      <c r="B34" s="2"/>
      <c r="C34" s="2"/>
      <c r="D34" s="2"/>
      <c r="E34" s="2"/>
      <c r="F34" s="2"/>
      <c r="G34" s="2"/>
      <c r="H34" s="7"/>
      <c r="I34" s="7"/>
      <c r="J34" s="7"/>
      <c r="K34" s="7"/>
      <c r="L34" s="3"/>
      <c r="M34" s="6"/>
      <c r="N34" s="6"/>
    </row>
    <row r="35" ht="52.5" customHeight="1"/>
    <row r="37" ht="39.75" customHeight="1"/>
    <row r="38" ht="28.5" customHeight="1"/>
  </sheetData>
  <sheetProtection/>
  <mergeCells count="19">
    <mergeCell ref="A4:A29"/>
    <mergeCell ref="M28:M29"/>
    <mergeCell ref="B26:N26"/>
    <mergeCell ref="B27:N27"/>
    <mergeCell ref="B28:B29"/>
    <mergeCell ref="D28:D29"/>
    <mergeCell ref="B24:B25"/>
    <mergeCell ref="D24:D25"/>
    <mergeCell ref="K24:K25"/>
    <mergeCell ref="N24:N25"/>
    <mergeCell ref="B18:N18"/>
    <mergeCell ref="B22:N22"/>
    <mergeCell ref="B1:N1"/>
    <mergeCell ref="B17:N17"/>
    <mergeCell ref="B20:N20"/>
    <mergeCell ref="B11:M11"/>
    <mergeCell ref="B8:N8"/>
    <mergeCell ref="B13:N13"/>
    <mergeCell ref="B15:N15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2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view="pageBreakPreview" zoomScale="90" zoomScaleNormal="70" zoomScaleSheetLayoutView="90" zoomScalePageLayoutView="80" workbookViewId="0" topLeftCell="A16">
      <selection activeCell="K25" sqref="K25:K26"/>
    </sheetView>
  </sheetViews>
  <sheetFormatPr defaultColWidth="9.140625" defaultRowHeight="12.75"/>
  <cols>
    <col min="1" max="1" width="12.421875" style="0" customWidth="1"/>
    <col min="2" max="2" width="24.57421875" style="2" customWidth="1"/>
    <col min="3" max="3" width="8.421875" style="2" customWidth="1"/>
    <col min="4" max="4" width="8.00390625" style="2" customWidth="1"/>
    <col min="5" max="5" width="10.7109375" style="2" customWidth="1"/>
    <col min="6" max="6" width="15.57421875" style="2" customWidth="1"/>
    <col min="7" max="7" width="7.7109375" style="2" customWidth="1"/>
    <col min="8" max="8" width="9.00390625" style="7" customWidth="1"/>
    <col min="9" max="10" width="10.28125" style="7" customWidth="1"/>
    <col min="11" max="11" width="12.140625" style="7" customWidth="1"/>
    <col min="12" max="12" width="15.8515625" style="22" customWidth="1"/>
    <col min="13" max="13" width="17.57421875" style="6" customWidth="1"/>
    <col min="14" max="14" width="20.71093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7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99" t="s">
        <v>200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2.75">
      <c r="A5" s="400"/>
      <c r="B5" s="134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2.75">
      <c r="A6" s="400"/>
      <c r="B6" s="13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s="25" customFormat="1" ht="51">
      <c r="A7" s="400"/>
      <c r="B7" s="37" t="s">
        <v>32</v>
      </c>
      <c r="C7" s="37" t="s">
        <v>203</v>
      </c>
      <c r="D7" s="35" t="s">
        <v>6</v>
      </c>
      <c r="E7" s="38" t="s">
        <v>7</v>
      </c>
      <c r="F7" s="38" t="s">
        <v>8</v>
      </c>
      <c r="G7" s="35" t="s">
        <v>9</v>
      </c>
      <c r="H7" s="35">
        <v>108</v>
      </c>
      <c r="I7" s="35">
        <v>90</v>
      </c>
      <c r="J7" s="44">
        <f>I7/H7</f>
        <v>0.8333333333333334</v>
      </c>
      <c r="K7" s="132">
        <f>J7</f>
        <v>0.8333333333333334</v>
      </c>
      <c r="L7" s="16"/>
      <c r="M7" s="16" t="s">
        <v>13</v>
      </c>
      <c r="N7" s="152" t="s">
        <v>58</v>
      </c>
    </row>
    <row r="8" spans="1:14" s="25" customFormat="1" ht="12.75">
      <c r="A8" s="400"/>
      <c r="B8" s="134" t="s">
        <v>44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s="25" customFormat="1" ht="51">
      <c r="A9" s="400"/>
      <c r="B9" s="37" t="s">
        <v>32</v>
      </c>
      <c r="C9" s="37" t="s">
        <v>203</v>
      </c>
      <c r="D9" s="35" t="s">
        <v>6</v>
      </c>
      <c r="E9" s="38" t="s">
        <v>7</v>
      </c>
      <c r="F9" s="38" t="s">
        <v>8</v>
      </c>
      <c r="G9" s="35" t="s">
        <v>9</v>
      </c>
      <c r="H9" s="35">
        <v>1.5</v>
      </c>
      <c r="I9" s="35">
        <v>2</v>
      </c>
      <c r="J9" s="44">
        <v>1.1</v>
      </c>
      <c r="K9" s="132">
        <f>J9</f>
        <v>1.1</v>
      </c>
      <c r="L9" s="16"/>
      <c r="M9" s="16" t="s">
        <v>13</v>
      </c>
      <c r="N9" s="152" t="s">
        <v>57</v>
      </c>
    </row>
    <row r="10" spans="1:14" s="25" customFormat="1" ht="12.75">
      <c r="A10" s="400"/>
      <c r="B10" s="134" t="s">
        <v>77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s="25" customFormat="1" ht="51">
      <c r="A11" s="400"/>
      <c r="B11" s="37" t="s">
        <v>32</v>
      </c>
      <c r="C11" s="37" t="s">
        <v>203</v>
      </c>
      <c r="D11" s="35" t="s">
        <v>6</v>
      </c>
      <c r="E11" s="38" t="s">
        <v>7</v>
      </c>
      <c r="F11" s="38" t="s">
        <v>8</v>
      </c>
      <c r="G11" s="35" t="s">
        <v>9</v>
      </c>
      <c r="H11" s="35">
        <v>25</v>
      </c>
      <c r="I11" s="35">
        <v>44</v>
      </c>
      <c r="J11" s="44">
        <v>1.1</v>
      </c>
      <c r="K11" s="132">
        <f>J11</f>
        <v>1.1</v>
      </c>
      <c r="L11" s="16"/>
      <c r="M11" s="16" t="s">
        <v>13</v>
      </c>
      <c r="N11" s="152" t="s">
        <v>57</v>
      </c>
    </row>
    <row r="12" spans="1:14" ht="12.75">
      <c r="A12" s="23"/>
      <c r="B12" s="36" t="s">
        <v>99</v>
      </c>
      <c r="C12" s="30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12.75">
      <c r="A13" s="23"/>
      <c r="B13" s="338" t="s">
        <v>23</v>
      </c>
      <c r="C13" s="339"/>
      <c r="D13" s="339"/>
      <c r="E13" s="339"/>
      <c r="F13" s="339"/>
      <c r="G13" s="339"/>
      <c r="H13" s="339"/>
      <c r="I13" s="339"/>
      <c r="J13" s="339"/>
      <c r="K13" s="340"/>
      <c r="L13" s="15"/>
      <c r="M13" s="15"/>
      <c r="N13" s="43"/>
    </row>
    <row r="14" spans="1:14" ht="51">
      <c r="A14" s="23"/>
      <c r="B14" s="37" t="s">
        <v>35</v>
      </c>
      <c r="C14" s="37" t="s">
        <v>204</v>
      </c>
      <c r="D14" s="35" t="s">
        <v>6</v>
      </c>
      <c r="E14" s="38" t="s">
        <v>7</v>
      </c>
      <c r="F14" s="38" t="s">
        <v>8</v>
      </c>
      <c r="G14" s="35" t="s">
        <v>9</v>
      </c>
      <c r="H14" s="35">
        <v>123</v>
      </c>
      <c r="I14" s="35">
        <v>120</v>
      </c>
      <c r="J14" s="44">
        <f>I14/H14</f>
        <v>0.975609756097561</v>
      </c>
      <c r="K14" s="132">
        <f>J14</f>
        <v>0.975609756097561</v>
      </c>
      <c r="L14" s="16"/>
      <c r="M14" s="16" t="s">
        <v>13</v>
      </c>
      <c r="N14" s="152" t="s">
        <v>56</v>
      </c>
    </row>
    <row r="15" spans="1:14" ht="12.75">
      <c r="A15" s="23"/>
      <c r="B15" s="338" t="s">
        <v>77</v>
      </c>
      <c r="C15" s="339"/>
      <c r="D15" s="339"/>
      <c r="E15" s="339"/>
      <c r="F15" s="339"/>
      <c r="G15" s="339"/>
      <c r="H15" s="339"/>
      <c r="I15" s="339"/>
      <c r="J15" s="339"/>
      <c r="K15" s="340"/>
      <c r="L15" s="15"/>
      <c r="M15" s="15"/>
      <c r="N15" s="43"/>
    </row>
    <row r="16" spans="1:14" ht="51">
      <c r="A16" s="23"/>
      <c r="B16" s="37" t="s">
        <v>35</v>
      </c>
      <c r="C16" s="37" t="s">
        <v>204</v>
      </c>
      <c r="D16" s="35" t="s">
        <v>6</v>
      </c>
      <c r="E16" s="38" t="s">
        <v>7</v>
      </c>
      <c r="F16" s="38" t="s">
        <v>8</v>
      </c>
      <c r="G16" s="35" t="s">
        <v>9</v>
      </c>
      <c r="H16" s="35">
        <v>59</v>
      </c>
      <c r="I16" s="35">
        <v>61</v>
      </c>
      <c r="J16" s="44">
        <f>H16/I16</f>
        <v>0.9672131147540983</v>
      </c>
      <c r="K16" s="132">
        <f>J16</f>
        <v>0.9672131147540983</v>
      </c>
      <c r="L16" s="16"/>
      <c r="M16" s="16" t="s">
        <v>13</v>
      </c>
      <c r="N16" s="152" t="s">
        <v>56</v>
      </c>
    </row>
    <row r="17" spans="1:14" ht="12.75">
      <c r="A17" s="23"/>
      <c r="B17" s="338" t="s">
        <v>45</v>
      </c>
      <c r="C17" s="339"/>
      <c r="D17" s="339"/>
      <c r="E17" s="339"/>
      <c r="F17" s="339"/>
      <c r="G17" s="339"/>
      <c r="H17" s="339"/>
      <c r="I17" s="339"/>
      <c r="J17" s="339"/>
      <c r="K17" s="340"/>
      <c r="L17" s="15"/>
      <c r="M17" s="15"/>
      <c r="N17" s="43"/>
    </row>
    <row r="18" spans="1:14" ht="51">
      <c r="A18" s="23"/>
      <c r="B18" s="37" t="s">
        <v>35</v>
      </c>
      <c r="C18" s="37" t="s">
        <v>204</v>
      </c>
      <c r="D18" s="35" t="s">
        <v>6</v>
      </c>
      <c r="E18" s="38" t="s">
        <v>7</v>
      </c>
      <c r="F18" s="38" t="s">
        <v>8</v>
      </c>
      <c r="G18" s="35" t="s">
        <v>9</v>
      </c>
      <c r="H18" s="35">
        <v>3</v>
      </c>
      <c r="I18" s="35">
        <v>3</v>
      </c>
      <c r="J18" s="44">
        <v>1</v>
      </c>
      <c r="K18" s="132">
        <f>J18</f>
        <v>1</v>
      </c>
      <c r="L18" s="16"/>
      <c r="M18" s="16" t="s">
        <v>13</v>
      </c>
      <c r="N18" s="152" t="s">
        <v>57</v>
      </c>
    </row>
    <row r="19" spans="1:14" ht="12.75">
      <c r="A19" s="23"/>
      <c r="B19" s="338" t="s">
        <v>44</v>
      </c>
      <c r="C19" s="339"/>
      <c r="D19" s="339"/>
      <c r="E19" s="339"/>
      <c r="F19" s="339"/>
      <c r="G19" s="339"/>
      <c r="H19" s="339"/>
      <c r="I19" s="339"/>
      <c r="J19" s="339"/>
      <c r="K19" s="340"/>
      <c r="L19" s="15"/>
      <c r="M19" s="15"/>
      <c r="N19" s="43"/>
    </row>
    <row r="20" spans="1:14" ht="51">
      <c r="A20" s="23"/>
      <c r="B20" s="37" t="s">
        <v>35</v>
      </c>
      <c r="C20" s="37" t="s">
        <v>204</v>
      </c>
      <c r="D20" s="35" t="s">
        <v>6</v>
      </c>
      <c r="E20" s="38" t="s">
        <v>7</v>
      </c>
      <c r="F20" s="38" t="s">
        <v>8</v>
      </c>
      <c r="G20" s="35" t="s">
        <v>9</v>
      </c>
      <c r="H20" s="35">
        <v>5</v>
      </c>
      <c r="I20" s="35">
        <v>5</v>
      </c>
      <c r="J20" s="44">
        <v>1</v>
      </c>
      <c r="K20" s="132">
        <f>J20</f>
        <v>1</v>
      </c>
      <c r="L20" s="16"/>
      <c r="M20" s="16" t="s">
        <v>13</v>
      </c>
      <c r="N20" s="152" t="s">
        <v>57</v>
      </c>
    </row>
    <row r="21" spans="1:14" ht="15.75" customHeight="1">
      <c r="A21" s="23"/>
      <c r="B21" s="338" t="s">
        <v>173</v>
      </c>
      <c r="C21" s="339"/>
      <c r="D21" s="339"/>
      <c r="E21" s="339"/>
      <c r="F21" s="339"/>
      <c r="G21" s="339"/>
      <c r="H21" s="339"/>
      <c r="I21" s="339"/>
      <c r="J21" s="339"/>
      <c r="K21" s="339"/>
      <c r="L21" s="433"/>
      <c r="M21" s="433"/>
      <c r="N21" s="434"/>
    </row>
    <row r="22" spans="1:14" ht="51.75" customHeight="1">
      <c r="A22" s="23"/>
      <c r="B22" s="37" t="s">
        <v>35</v>
      </c>
      <c r="C22" s="37" t="s">
        <v>204</v>
      </c>
      <c r="D22" s="35" t="s">
        <v>6</v>
      </c>
      <c r="E22" s="38" t="s">
        <v>7</v>
      </c>
      <c r="F22" s="38" t="s">
        <v>8</v>
      </c>
      <c r="G22" s="35" t="s">
        <v>9</v>
      </c>
      <c r="H22" s="35">
        <v>1.5</v>
      </c>
      <c r="I22" s="35">
        <v>1</v>
      </c>
      <c r="J22" s="225">
        <f>I22/H22</f>
        <v>0.6666666666666666</v>
      </c>
      <c r="K22" s="45">
        <f>J22</f>
        <v>0.6666666666666666</v>
      </c>
      <c r="L22" s="16" t="s">
        <v>184</v>
      </c>
      <c r="M22" s="16" t="s">
        <v>13</v>
      </c>
      <c r="N22" s="152" t="s">
        <v>58</v>
      </c>
    </row>
    <row r="23" spans="1:14" s="27" customFormat="1" ht="12.75">
      <c r="A23" s="26"/>
      <c r="B23" s="355" t="s">
        <v>215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7"/>
    </row>
    <row r="24" spans="1:14" s="27" customFormat="1" ht="12.75" customHeight="1">
      <c r="A24" s="26"/>
      <c r="B24" s="435" t="s">
        <v>41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7"/>
    </row>
    <row r="25" spans="1:14" ht="39.75" customHeight="1">
      <c r="A25" s="23"/>
      <c r="B25" s="415" t="s">
        <v>216</v>
      </c>
      <c r="C25" s="283" t="s">
        <v>205</v>
      </c>
      <c r="D25" s="415" t="s">
        <v>6</v>
      </c>
      <c r="E25" s="50" t="s">
        <v>7</v>
      </c>
      <c r="F25" s="16" t="s">
        <v>8</v>
      </c>
      <c r="G25" s="12" t="s">
        <v>25</v>
      </c>
      <c r="H25" s="50">
        <v>22032</v>
      </c>
      <c r="I25" s="50">
        <v>11628</v>
      </c>
      <c r="J25" s="44">
        <f>I25/H25</f>
        <v>0.5277777777777778</v>
      </c>
      <c r="K25" s="431">
        <f>(J25+J26)/2</f>
        <v>0.7638888888888888</v>
      </c>
      <c r="L25" s="16" t="s">
        <v>39</v>
      </c>
      <c r="M25" s="16" t="s">
        <v>40</v>
      </c>
      <c r="N25" s="152" t="s">
        <v>58</v>
      </c>
    </row>
    <row r="26" spans="1:14" ht="29.25" customHeight="1">
      <c r="A26" s="23"/>
      <c r="B26" s="422"/>
      <c r="C26" s="285"/>
      <c r="D26" s="422"/>
      <c r="E26" s="233" t="s">
        <v>7</v>
      </c>
      <c r="F26" s="16" t="s">
        <v>8</v>
      </c>
      <c r="G26" s="193" t="s">
        <v>9</v>
      </c>
      <c r="H26" s="233">
        <v>108</v>
      </c>
      <c r="I26" s="233">
        <v>108</v>
      </c>
      <c r="J26" s="44">
        <f>I26/H26</f>
        <v>1</v>
      </c>
      <c r="K26" s="432"/>
      <c r="L26" s="233"/>
      <c r="M26" s="16" t="s">
        <v>13</v>
      </c>
      <c r="N26" s="152"/>
    </row>
    <row r="27" ht="15" customHeight="1">
      <c r="A27" s="23"/>
    </row>
    <row r="28" ht="51" customHeight="1">
      <c r="A28" s="23"/>
    </row>
    <row r="29" ht="20.25">
      <c r="A29" s="23"/>
    </row>
    <row r="30" ht="12.75" customHeight="1">
      <c r="A30" s="23"/>
    </row>
    <row r="31" ht="58.5" customHeight="1">
      <c r="A31" s="23"/>
    </row>
    <row r="32" ht="20.25">
      <c r="A32" s="26"/>
    </row>
    <row r="33" ht="20.25">
      <c r="A33" s="23"/>
    </row>
    <row r="34" ht="54" customHeight="1">
      <c r="A34" s="23"/>
    </row>
    <row r="35" ht="15.75" customHeight="1">
      <c r="A35" s="23"/>
    </row>
    <row r="36" ht="15.75" customHeight="1">
      <c r="A36" s="23"/>
    </row>
    <row r="37" spans="1:14" s="27" customFormat="1" ht="57" customHeight="1">
      <c r="A37" s="26"/>
      <c r="B37" s="2"/>
      <c r="C37" s="2"/>
      <c r="D37" s="2"/>
      <c r="E37" s="2"/>
      <c r="F37" s="2"/>
      <c r="G37" s="2"/>
      <c r="H37" s="7"/>
      <c r="I37" s="7"/>
      <c r="J37" s="7"/>
      <c r="K37" s="7"/>
      <c r="L37" s="22"/>
      <c r="M37" s="6"/>
      <c r="N37" s="6"/>
    </row>
    <row r="38" spans="1:14" s="27" customFormat="1" ht="15.75" customHeight="1">
      <c r="A38" s="26"/>
      <c r="B38" s="2"/>
      <c r="C38" s="2"/>
      <c r="D38" s="2"/>
      <c r="E38" s="2"/>
      <c r="F38" s="2"/>
      <c r="G38" s="2"/>
      <c r="H38" s="7"/>
      <c r="I38" s="7"/>
      <c r="J38" s="7"/>
      <c r="K38" s="7"/>
      <c r="L38" s="22"/>
      <c r="M38" s="6"/>
      <c r="N38" s="6"/>
    </row>
    <row r="39" ht="18" customHeight="1">
      <c r="A39" s="23"/>
    </row>
    <row r="40" ht="51.75" customHeight="1">
      <c r="A40" s="23"/>
    </row>
    <row r="41" ht="16.5" customHeight="1">
      <c r="A41" s="23"/>
    </row>
    <row r="42" ht="15.75" customHeight="1">
      <c r="A42" s="23"/>
    </row>
    <row r="43" spans="1:14" s="27" customFormat="1" ht="53.25" customHeight="1">
      <c r="A43" s="26"/>
      <c r="B43" s="2"/>
      <c r="C43" s="2"/>
      <c r="D43" s="2"/>
      <c r="E43" s="2"/>
      <c r="F43" s="2"/>
      <c r="G43" s="2"/>
      <c r="H43" s="7"/>
      <c r="I43" s="7"/>
      <c r="J43" s="7"/>
      <c r="K43" s="7"/>
      <c r="L43" s="22"/>
      <c r="M43" s="6"/>
      <c r="N43" s="6"/>
    </row>
  </sheetData>
  <sheetProtection/>
  <mergeCells count="12">
    <mergeCell ref="B1:N1"/>
    <mergeCell ref="B24:N24"/>
    <mergeCell ref="B23:N23"/>
    <mergeCell ref="B19:K19"/>
    <mergeCell ref="B15:K15"/>
    <mergeCell ref="K25:K26"/>
    <mergeCell ref="B21:N21"/>
    <mergeCell ref="A4:A11"/>
    <mergeCell ref="B17:K17"/>
    <mergeCell ref="B13:K13"/>
    <mergeCell ref="B25:B26"/>
    <mergeCell ref="D25:D26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="90" zoomScaleNormal="90" zoomScaleSheetLayoutView="100" zoomScalePageLayoutView="80" workbookViewId="0" topLeftCell="A23">
      <selection activeCell="L29" sqref="L29"/>
    </sheetView>
  </sheetViews>
  <sheetFormatPr defaultColWidth="9.140625" defaultRowHeight="12.75"/>
  <cols>
    <col min="1" max="1" width="13.00390625" style="0" customWidth="1"/>
    <col min="2" max="2" width="27.140625" style="2" customWidth="1"/>
    <col min="3" max="3" width="7.421875" style="2" customWidth="1"/>
    <col min="4" max="4" width="8.00390625" style="2" customWidth="1"/>
    <col min="5" max="5" width="10.7109375" style="2" customWidth="1"/>
    <col min="6" max="6" width="12.00390625" style="2" customWidth="1"/>
    <col min="7" max="7" width="8.7109375" style="2" customWidth="1"/>
    <col min="8" max="8" width="9.00390625" style="7" customWidth="1"/>
    <col min="9" max="10" width="10.28125" style="7" customWidth="1"/>
    <col min="11" max="11" width="12.57421875" style="7" customWidth="1"/>
    <col min="12" max="12" width="13.57421875" style="22" customWidth="1"/>
    <col min="13" max="13" width="17.57421875" style="6" customWidth="1"/>
    <col min="14" max="14" width="20.574218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6.2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2.75">
      <c r="A4" s="399" t="s">
        <v>201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2.75">
      <c r="A5" s="400"/>
      <c r="B5" s="134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6.5" customHeight="1">
      <c r="A6" s="400"/>
      <c r="B6" s="13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42.75" customHeight="1">
      <c r="A7" s="23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8">
        <v>172.5</v>
      </c>
      <c r="I7" s="88">
        <v>173</v>
      </c>
      <c r="J7" s="44">
        <f>I7/H7</f>
        <v>1.0028985507246377</v>
      </c>
      <c r="K7" s="249">
        <f>J7</f>
        <v>1.0028985507246377</v>
      </c>
      <c r="L7" s="16"/>
      <c r="M7" s="16" t="s">
        <v>13</v>
      </c>
      <c r="N7" s="152" t="s">
        <v>160</v>
      </c>
    </row>
    <row r="8" spans="1:14" ht="16.5" customHeight="1">
      <c r="A8" s="23"/>
      <c r="B8" s="74" t="s">
        <v>87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ht="42.75" customHeight="1">
      <c r="A9" s="23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8">
        <v>0.5</v>
      </c>
      <c r="I9" s="88">
        <v>1</v>
      </c>
      <c r="J9" s="44">
        <v>1.1</v>
      </c>
      <c r="K9" s="132">
        <f>J9</f>
        <v>1.1</v>
      </c>
      <c r="L9" s="16"/>
      <c r="M9" s="16" t="s">
        <v>13</v>
      </c>
      <c r="N9" s="152" t="s">
        <v>160</v>
      </c>
    </row>
    <row r="10" spans="1:14" ht="16.5" customHeight="1">
      <c r="A10" s="23"/>
      <c r="B10" s="134" t="s">
        <v>118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ht="42.75" customHeight="1">
      <c r="A11" s="23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8">
        <v>16</v>
      </c>
      <c r="I11" s="88">
        <v>16</v>
      </c>
      <c r="J11" s="44">
        <f>I11/H11</f>
        <v>1</v>
      </c>
      <c r="K11" s="132">
        <f>J11</f>
        <v>1</v>
      </c>
      <c r="L11" s="16"/>
      <c r="M11" s="16" t="s">
        <v>13</v>
      </c>
      <c r="N11" s="152" t="s">
        <v>160</v>
      </c>
    </row>
    <row r="12" spans="1:14" ht="17.25" customHeight="1">
      <c r="A12" s="23"/>
      <c r="B12" s="13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54.75" customHeight="1">
      <c r="A13" s="23"/>
      <c r="B13" s="67" t="s">
        <v>32</v>
      </c>
      <c r="C13" s="67" t="s">
        <v>224</v>
      </c>
      <c r="D13" s="87" t="s">
        <v>6</v>
      </c>
      <c r="E13" s="49" t="s">
        <v>7</v>
      </c>
      <c r="F13" s="49" t="s">
        <v>8</v>
      </c>
      <c r="G13" s="87" t="s">
        <v>9</v>
      </c>
      <c r="H13" s="88">
        <v>2</v>
      </c>
      <c r="I13" s="88">
        <v>2</v>
      </c>
      <c r="J13" s="44">
        <f>I13/H13</f>
        <v>1</v>
      </c>
      <c r="K13" s="132">
        <f>J13</f>
        <v>1</v>
      </c>
      <c r="L13" s="16"/>
      <c r="M13" s="16" t="s">
        <v>13</v>
      </c>
      <c r="N13" s="152" t="s">
        <v>160</v>
      </c>
    </row>
    <row r="14" spans="1:14" ht="12.75">
      <c r="A14" s="23"/>
      <c r="B14" s="36" t="s">
        <v>99</v>
      </c>
      <c r="C14" s="30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ht="12.75">
      <c r="A15" s="23"/>
      <c r="B15" s="338" t="s">
        <v>23</v>
      </c>
      <c r="C15" s="339"/>
      <c r="D15" s="339"/>
      <c r="E15" s="339"/>
      <c r="F15" s="339"/>
      <c r="G15" s="339"/>
      <c r="H15" s="339"/>
      <c r="I15" s="339"/>
      <c r="J15" s="339"/>
      <c r="K15" s="340"/>
      <c r="L15" s="15"/>
      <c r="M15" s="15"/>
      <c r="N15" s="43"/>
    </row>
    <row r="16" spans="1:14" ht="46.5" customHeight="1">
      <c r="A16" s="23"/>
      <c r="B16" s="67" t="s">
        <v>35</v>
      </c>
      <c r="C16" s="67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87">
        <v>190</v>
      </c>
      <c r="I16" s="87">
        <v>200</v>
      </c>
      <c r="J16" s="44">
        <f>I16/H16</f>
        <v>1.0526315789473684</v>
      </c>
      <c r="K16" s="45">
        <f>J16</f>
        <v>1.0526315789473684</v>
      </c>
      <c r="L16" s="16"/>
      <c r="M16" s="16" t="s">
        <v>13</v>
      </c>
      <c r="N16" s="152" t="s">
        <v>160</v>
      </c>
    </row>
    <row r="17" spans="1:14" ht="20.25" customHeight="1">
      <c r="A17" s="23"/>
      <c r="B17" s="427" t="s">
        <v>118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9"/>
    </row>
    <row r="18" spans="1:14" ht="38.25" customHeight="1">
      <c r="A18" s="23"/>
      <c r="B18" s="67" t="s">
        <v>35</v>
      </c>
      <c r="C18" s="67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87">
        <v>25</v>
      </c>
      <c r="I18" s="87">
        <v>25</v>
      </c>
      <c r="J18" s="44">
        <f>I18/H18</f>
        <v>1</v>
      </c>
      <c r="K18" s="249">
        <f>J18</f>
        <v>1</v>
      </c>
      <c r="L18" s="16"/>
      <c r="M18" s="16" t="s">
        <v>13</v>
      </c>
      <c r="N18" s="152" t="s">
        <v>160</v>
      </c>
    </row>
    <row r="19" spans="1:14" s="27" customFormat="1" ht="21.75" customHeight="1">
      <c r="A19" s="26"/>
      <c r="B19" s="427" t="s">
        <v>185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9"/>
    </row>
    <row r="20" spans="1:14" s="27" customFormat="1" ht="51">
      <c r="A20" s="26"/>
      <c r="B20" s="67" t="s">
        <v>35</v>
      </c>
      <c r="C20" s="67" t="s">
        <v>204</v>
      </c>
      <c r="D20" s="87" t="s">
        <v>6</v>
      </c>
      <c r="E20" s="49" t="s">
        <v>7</v>
      </c>
      <c r="F20" s="49" t="s">
        <v>8</v>
      </c>
      <c r="G20" s="87" t="s">
        <v>9</v>
      </c>
      <c r="H20" s="87">
        <v>0.5</v>
      </c>
      <c r="I20" s="87">
        <v>1</v>
      </c>
      <c r="J20" s="44">
        <v>1.1</v>
      </c>
      <c r="K20" s="132">
        <f>J20</f>
        <v>1.1</v>
      </c>
      <c r="L20" s="16"/>
      <c r="M20" s="16" t="s">
        <v>13</v>
      </c>
      <c r="N20" s="152" t="s">
        <v>160</v>
      </c>
    </row>
    <row r="21" spans="1:14" ht="21" customHeight="1">
      <c r="A21" s="23"/>
      <c r="B21" s="355" t="s">
        <v>119</v>
      </c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/>
    </row>
    <row r="22" spans="1:14" ht="12.75">
      <c r="A22" s="23"/>
      <c r="B22" s="406" t="s">
        <v>23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</row>
    <row r="23" spans="1:14" ht="51">
      <c r="A23" s="23"/>
      <c r="B23" s="51" t="s">
        <v>36</v>
      </c>
      <c r="C23" s="324" t="s">
        <v>209</v>
      </c>
      <c r="D23" s="51" t="s">
        <v>6</v>
      </c>
      <c r="E23" s="50" t="s">
        <v>7</v>
      </c>
      <c r="F23" s="16" t="s">
        <v>8</v>
      </c>
      <c r="G23" s="12" t="s">
        <v>9</v>
      </c>
      <c r="H23" s="227">
        <v>25</v>
      </c>
      <c r="I23" s="227">
        <v>34</v>
      </c>
      <c r="J23" s="44">
        <v>1.1</v>
      </c>
      <c r="K23" s="76">
        <f>J23</f>
        <v>1.1</v>
      </c>
      <c r="L23" s="194"/>
      <c r="M23" s="16" t="s">
        <v>13</v>
      </c>
      <c r="N23" s="152" t="s">
        <v>160</v>
      </c>
    </row>
    <row r="24" spans="1:14" ht="17.25" customHeight="1">
      <c r="A24" s="23"/>
      <c r="B24" s="406" t="s">
        <v>76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</row>
    <row r="25" spans="1:14" s="27" customFormat="1" ht="45.75" customHeight="1">
      <c r="A25" s="26"/>
      <c r="B25" s="246" t="s">
        <v>36</v>
      </c>
      <c r="C25" s="324" t="s">
        <v>209</v>
      </c>
      <c r="D25" s="246" t="s">
        <v>6</v>
      </c>
      <c r="E25" s="247" t="s">
        <v>7</v>
      </c>
      <c r="F25" s="16" t="s">
        <v>8</v>
      </c>
      <c r="G25" s="193" t="s">
        <v>9</v>
      </c>
      <c r="H25" s="227">
        <v>0.5</v>
      </c>
      <c r="I25" s="227">
        <v>1</v>
      </c>
      <c r="J25" s="44">
        <f>I25/H25</f>
        <v>2</v>
      </c>
      <c r="K25" s="250">
        <v>1.1</v>
      </c>
      <c r="L25" s="194"/>
      <c r="M25" s="16" t="s">
        <v>13</v>
      </c>
      <c r="N25" s="152" t="s">
        <v>160</v>
      </c>
    </row>
    <row r="26" spans="1:14" s="27" customFormat="1" ht="12.75">
      <c r="A26" s="26"/>
      <c r="B26" s="355" t="s">
        <v>130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7"/>
    </row>
    <row r="27" spans="1:14" s="27" customFormat="1" ht="78.75" customHeight="1">
      <c r="A27" s="26"/>
      <c r="B27" s="246" t="s">
        <v>186</v>
      </c>
      <c r="C27" s="324" t="s">
        <v>209</v>
      </c>
      <c r="D27" s="246" t="s">
        <v>6</v>
      </c>
      <c r="E27" s="247" t="s">
        <v>7</v>
      </c>
      <c r="F27" s="16" t="s">
        <v>8</v>
      </c>
      <c r="G27" s="193" t="s">
        <v>9</v>
      </c>
      <c r="H27" s="227">
        <v>9</v>
      </c>
      <c r="I27" s="227">
        <v>0</v>
      </c>
      <c r="J27" s="44">
        <f>I27/H27</f>
        <v>0</v>
      </c>
      <c r="K27" s="250">
        <f>J27</f>
        <v>0</v>
      </c>
      <c r="L27" s="194" t="s">
        <v>165</v>
      </c>
      <c r="M27" s="16" t="s">
        <v>13</v>
      </c>
      <c r="N27" s="152" t="s">
        <v>161</v>
      </c>
    </row>
    <row r="28" spans="1:14" s="27" customFormat="1" ht="12.75">
      <c r="A28" s="26"/>
      <c r="B28" s="355" t="s">
        <v>108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/>
    </row>
    <row r="29" spans="1:14" s="27" customFormat="1" ht="83.25" customHeight="1">
      <c r="A29" s="26"/>
      <c r="B29" s="246" t="s">
        <v>186</v>
      </c>
      <c r="C29" s="324" t="s">
        <v>209</v>
      </c>
      <c r="D29" s="246" t="s">
        <v>6</v>
      </c>
      <c r="E29" s="247" t="s">
        <v>7</v>
      </c>
      <c r="F29" s="16" t="s">
        <v>8</v>
      </c>
      <c r="G29" s="193" t="s">
        <v>9</v>
      </c>
      <c r="H29" s="227">
        <v>0.5</v>
      </c>
      <c r="I29" s="227">
        <v>0</v>
      </c>
      <c r="J29" s="44">
        <f>I29/H29</f>
        <v>0</v>
      </c>
      <c r="K29" s="250">
        <f>J29</f>
        <v>0</v>
      </c>
      <c r="L29" s="194" t="s">
        <v>165</v>
      </c>
      <c r="M29" s="16" t="s">
        <v>13</v>
      </c>
      <c r="N29" s="152" t="s">
        <v>161</v>
      </c>
    </row>
    <row r="30" spans="1:14" s="27" customFormat="1" ht="18.75" customHeight="1">
      <c r="A30" s="26"/>
      <c r="B30" s="406" t="s">
        <v>89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</row>
    <row r="31" spans="1:14" s="27" customFormat="1" ht="12.75">
      <c r="A31" s="185"/>
      <c r="B31" s="355" t="s">
        <v>41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7"/>
    </row>
    <row r="32" spans="1:14" s="27" customFormat="1" ht="38.25">
      <c r="A32"/>
      <c r="B32" s="358" t="s">
        <v>51</v>
      </c>
      <c r="C32" s="67" t="s">
        <v>205</v>
      </c>
      <c r="D32" s="390" t="s">
        <v>6</v>
      </c>
      <c r="E32" s="68" t="s">
        <v>7</v>
      </c>
      <c r="F32" s="69" t="s">
        <v>37</v>
      </c>
      <c r="G32" s="69" t="s">
        <v>131</v>
      </c>
      <c r="H32" s="85">
        <v>16320</v>
      </c>
      <c r="I32" s="85">
        <v>8640</v>
      </c>
      <c r="J32" s="44">
        <f>I32/H32</f>
        <v>0.5294117647058824</v>
      </c>
      <c r="K32" s="132">
        <f>(J32+J33)/2</f>
        <v>0.7647058823529411</v>
      </c>
      <c r="L32" s="358" t="s">
        <v>120</v>
      </c>
      <c r="M32" s="16"/>
      <c r="N32" s="152" t="s">
        <v>161</v>
      </c>
    </row>
    <row r="33" spans="1:14" s="27" customFormat="1" ht="45" customHeight="1">
      <c r="A33"/>
      <c r="B33" s="359"/>
      <c r="C33" s="220"/>
      <c r="D33" s="392"/>
      <c r="E33" s="68" t="s">
        <v>7</v>
      </c>
      <c r="F33" s="69" t="s">
        <v>8</v>
      </c>
      <c r="G33" s="70" t="s">
        <v>9</v>
      </c>
      <c r="H33" s="86">
        <v>206</v>
      </c>
      <c r="I33" s="86">
        <v>206</v>
      </c>
      <c r="J33" s="44">
        <v>1</v>
      </c>
      <c r="K33" s="142"/>
      <c r="L33" s="359"/>
      <c r="M33" s="16"/>
      <c r="N33" s="141"/>
    </row>
    <row r="34" spans="1:14" s="27" customFormat="1" ht="20.25">
      <c r="A34"/>
      <c r="B34" s="2" t="s">
        <v>121</v>
      </c>
      <c r="C34" s="2"/>
      <c r="D34" s="2"/>
      <c r="E34" s="2"/>
      <c r="F34" s="2"/>
      <c r="G34" s="2"/>
      <c r="H34" s="7"/>
      <c r="I34" s="7"/>
      <c r="J34" s="7"/>
      <c r="K34" s="7"/>
      <c r="L34" s="22"/>
      <c r="M34" s="6"/>
      <c r="N34" s="6"/>
    </row>
    <row r="35" spans="1:14" s="27" customFormat="1" ht="12.75" customHeight="1">
      <c r="A35"/>
      <c r="B35" s="2"/>
      <c r="C35" s="2"/>
      <c r="D35" s="2"/>
      <c r="E35" s="2"/>
      <c r="F35" s="2"/>
      <c r="G35" s="2"/>
      <c r="H35" s="7"/>
      <c r="I35" s="7"/>
      <c r="J35" s="7"/>
      <c r="K35" s="7"/>
      <c r="L35" s="22"/>
      <c r="M35" s="6"/>
      <c r="N35" s="6"/>
    </row>
  </sheetData>
  <sheetProtection/>
  <mergeCells count="15">
    <mergeCell ref="A4:A6"/>
    <mergeCell ref="B15:K15"/>
    <mergeCell ref="B32:B33"/>
    <mergeCell ref="D32:D33"/>
    <mergeCell ref="B21:N21"/>
    <mergeCell ref="B30:N30"/>
    <mergeCell ref="B17:N17"/>
    <mergeCell ref="B24:N24"/>
    <mergeCell ref="B26:N26"/>
    <mergeCell ref="B19:N19"/>
    <mergeCell ref="B28:N28"/>
    <mergeCell ref="B31:N31"/>
    <mergeCell ref="B22:N22"/>
    <mergeCell ref="L32:L33"/>
    <mergeCell ref="B1:N1"/>
  </mergeCells>
  <printOptions/>
  <pageMargins left="0.25" right="0.25" top="0.75" bottom="0.75" header="0.3" footer="0.3"/>
  <pageSetup horizontalDpi="600" verticalDpi="600" orientation="landscape" paperSize="9" scale="61" r:id="rId1"/>
  <rowBreaks count="2" manualBreakCount="2">
    <brk id="18" max="12" man="1"/>
    <brk id="30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100" zoomScalePageLayoutView="80" workbookViewId="0" topLeftCell="B28">
      <selection activeCell="N33" sqref="N33"/>
    </sheetView>
  </sheetViews>
  <sheetFormatPr defaultColWidth="9.140625" defaultRowHeight="12.75"/>
  <cols>
    <col min="1" max="1" width="13.140625" style="0" customWidth="1"/>
    <col min="2" max="2" width="27.7109375" style="2" customWidth="1"/>
    <col min="3" max="3" width="7.00390625" style="2" customWidth="1"/>
    <col min="4" max="4" width="8.00390625" style="2" customWidth="1"/>
    <col min="5" max="5" width="10.7109375" style="2" customWidth="1"/>
    <col min="6" max="6" width="13.8515625" style="2" customWidth="1"/>
    <col min="7" max="7" width="9.8515625" style="2" customWidth="1"/>
    <col min="8" max="8" width="9.00390625" style="7" customWidth="1"/>
    <col min="9" max="10" width="10.28125" style="7" customWidth="1"/>
    <col min="11" max="11" width="11.421875" style="7" customWidth="1"/>
    <col min="12" max="12" width="15.57421875" style="22" customWidth="1"/>
    <col min="13" max="13" width="11.140625" style="6" customWidth="1"/>
    <col min="14" max="14" width="14.574218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5.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2.75">
      <c r="A4" s="399" t="s">
        <v>122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2.75">
      <c r="A5" s="400"/>
      <c r="B5" s="134" t="s">
        <v>217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2.75">
      <c r="A6" s="400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51">
      <c r="A7" s="23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8">
        <v>200</v>
      </c>
      <c r="I7" s="88">
        <v>184</v>
      </c>
      <c r="J7" s="44">
        <f>I7/H7</f>
        <v>0.92</v>
      </c>
      <c r="K7" s="45">
        <f>J7</f>
        <v>0.92</v>
      </c>
      <c r="L7" s="16"/>
      <c r="M7" s="16" t="s">
        <v>13</v>
      </c>
      <c r="N7" s="152" t="s">
        <v>159</v>
      </c>
    </row>
    <row r="8" spans="1:14" ht="12.75">
      <c r="A8" s="23"/>
      <c r="B8" s="134" t="s">
        <v>28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ht="51">
      <c r="A9" s="23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8">
        <v>2</v>
      </c>
      <c r="I9" s="88">
        <v>2</v>
      </c>
      <c r="J9" s="44">
        <v>1</v>
      </c>
      <c r="K9" s="132">
        <f>J9</f>
        <v>1</v>
      </c>
      <c r="L9" s="16"/>
      <c r="M9" s="16" t="s">
        <v>13</v>
      </c>
      <c r="N9" s="152" t="s">
        <v>160</v>
      </c>
    </row>
    <row r="10" spans="1:14" ht="15.75" customHeight="1">
      <c r="A10" s="23"/>
      <c r="B10" s="355" t="s">
        <v>188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7"/>
    </row>
    <row r="11" spans="1:14" ht="51">
      <c r="A11" s="23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8">
        <v>2</v>
      </c>
      <c r="I11" s="88">
        <v>2</v>
      </c>
      <c r="J11" s="44">
        <f>I11/H11</f>
        <v>1</v>
      </c>
      <c r="K11" s="132">
        <f>J11</f>
        <v>1</v>
      </c>
      <c r="L11" s="16"/>
      <c r="M11" s="16" t="s">
        <v>13</v>
      </c>
      <c r="N11" s="152" t="s">
        <v>160</v>
      </c>
    </row>
    <row r="12" spans="1:14" ht="12.75" customHeight="1">
      <c r="A12" s="23"/>
      <c r="B12" s="355" t="s">
        <v>77</v>
      </c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7"/>
    </row>
    <row r="13" spans="1:14" ht="51">
      <c r="A13" s="23"/>
      <c r="B13" s="67" t="s">
        <v>32</v>
      </c>
      <c r="C13" s="67" t="s">
        <v>203</v>
      </c>
      <c r="D13" s="87" t="s">
        <v>6</v>
      </c>
      <c r="E13" s="49" t="s">
        <v>7</v>
      </c>
      <c r="F13" s="49" t="s">
        <v>8</v>
      </c>
      <c r="G13" s="87" t="s">
        <v>9</v>
      </c>
      <c r="H13" s="88">
        <v>19</v>
      </c>
      <c r="I13" s="88">
        <v>26</v>
      </c>
      <c r="J13" s="44">
        <v>1.1</v>
      </c>
      <c r="K13" s="132">
        <f>J13</f>
        <v>1.1</v>
      </c>
      <c r="L13" s="16"/>
      <c r="M13" s="16" t="s">
        <v>13</v>
      </c>
      <c r="N13" s="152" t="s">
        <v>160</v>
      </c>
    </row>
    <row r="14" spans="1:14" ht="12.75">
      <c r="A14" s="23"/>
      <c r="B14" s="36" t="s">
        <v>99</v>
      </c>
      <c r="C14" s="30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ht="12.75" customHeight="1">
      <c r="A15" s="23"/>
      <c r="B15" s="338" t="s">
        <v>23</v>
      </c>
      <c r="C15" s="339"/>
      <c r="D15" s="339"/>
      <c r="E15" s="339"/>
      <c r="F15" s="339"/>
      <c r="G15" s="339"/>
      <c r="H15" s="339"/>
      <c r="I15" s="339"/>
      <c r="J15" s="339"/>
      <c r="K15" s="340"/>
      <c r="L15" s="15"/>
      <c r="M15" s="15"/>
      <c r="N15" s="43"/>
    </row>
    <row r="16" spans="1:14" ht="44.25" customHeight="1">
      <c r="A16" s="23"/>
      <c r="B16" s="67" t="s">
        <v>35</v>
      </c>
      <c r="C16" s="67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87">
        <v>223</v>
      </c>
      <c r="I16" s="87">
        <v>244</v>
      </c>
      <c r="J16" s="44">
        <f>I16/H16</f>
        <v>1.094170403587444</v>
      </c>
      <c r="K16" s="45">
        <f>J16</f>
        <v>1.094170403587444</v>
      </c>
      <c r="L16" s="16"/>
      <c r="M16" s="16" t="s">
        <v>13</v>
      </c>
      <c r="N16" s="152" t="s">
        <v>160</v>
      </c>
    </row>
    <row r="17" spans="1:14" s="27" customFormat="1" ht="24" customHeight="1">
      <c r="A17" s="23"/>
      <c r="B17" s="338" t="s">
        <v>77</v>
      </c>
      <c r="C17" s="339"/>
      <c r="D17" s="339"/>
      <c r="E17" s="339"/>
      <c r="F17" s="339"/>
      <c r="G17" s="339"/>
      <c r="H17" s="339"/>
      <c r="I17" s="339"/>
      <c r="J17" s="339"/>
      <c r="K17" s="340"/>
      <c r="L17" s="15"/>
      <c r="M17" s="15"/>
      <c r="N17" s="43"/>
    </row>
    <row r="18" spans="1:14" s="27" customFormat="1" ht="51">
      <c r="A18" s="23"/>
      <c r="B18" s="67" t="s">
        <v>35</v>
      </c>
      <c r="C18" s="67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87">
        <v>46</v>
      </c>
      <c r="I18" s="87">
        <v>50</v>
      </c>
      <c r="J18" s="44">
        <f>I18/H18</f>
        <v>1.0869565217391304</v>
      </c>
      <c r="K18" s="132">
        <f>J18</f>
        <v>1.0869565217391304</v>
      </c>
      <c r="L18" s="16"/>
      <c r="M18" s="16" t="s">
        <v>13</v>
      </c>
      <c r="N18" s="152" t="s">
        <v>160</v>
      </c>
    </row>
    <row r="19" spans="1:14" ht="18.75" customHeight="1">
      <c r="A19" s="23"/>
      <c r="B19" s="344" t="s">
        <v>28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</row>
    <row r="20" spans="1:14" ht="42" customHeight="1">
      <c r="A20" s="26"/>
      <c r="B20" s="67" t="s">
        <v>35</v>
      </c>
      <c r="C20" s="67" t="s">
        <v>204</v>
      </c>
      <c r="D20" s="87" t="s">
        <v>6</v>
      </c>
      <c r="E20" s="49" t="s">
        <v>7</v>
      </c>
      <c r="F20" s="49" t="s">
        <v>8</v>
      </c>
      <c r="G20" s="87" t="s">
        <v>9</v>
      </c>
      <c r="H20" s="231">
        <v>1</v>
      </c>
      <c r="I20" s="231">
        <v>4</v>
      </c>
      <c r="J20" s="44">
        <v>1.1</v>
      </c>
      <c r="K20" s="132">
        <f>J20</f>
        <v>1.1</v>
      </c>
      <c r="L20" s="194" t="s">
        <v>236</v>
      </c>
      <c r="M20" s="16" t="s">
        <v>13</v>
      </c>
      <c r="N20" s="152" t="s">
        <v>160</v>
      </c>
    </row>
    <row r="21" spans="1:14" s="27" customFormat="1" ht="16.5" customHeight="1">
      <c r="A21" s="23"/>
      <c r="B21" s="344" t="s">
        <v>197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6"/>
    </row>
    <row r="22" spans="1:14" s="27" customFormat="1" ht="47.25" customHeight="1">
      <c r="A22" s="23"/>
      <c r="B22" s="67" t="s">
        <v>35</v>
      </c>
      <c r="C22" s="67" t="s">
        <v>204</v>
      </c>
      <c r="D22" s="87" t="s">
        <v>6</v>
      </c>
      <c r="E22" s="49" t="s">
        <v>7</v>
      </c>
      <c r="F22" s="49" t="s">
        <v>8</v>
      </c>
      <c r="G22" s="87" t="s">
        <v>9</v>
      </c>
      <c r="H22" s="87">
        <v>0.5</v>
      </c>
      <c r="I22" s="87">
        <v>1</v>
      </c>
      <c r="J22" s="44">
        <v>1.1</v>
      </c>
      <c r="K22" s="132">
        <f>J22</f>
        <v>1.1</v>
      </c>
      <c r="L22" s="16"/>
      <c r="M22" s="16" t="s">
        <v>13</v>
      </c>
      <c r="N22" s="152" t="s">
        <v>160</v>
      </c>
    </row>
    <row r="23" spans="1:14" ht="20.25" customHeight="1">
      <c r="A23" s="23"/>
      <c r="B23" s="36" t="s">
        <v>93</v>
      </c>
      <c r="C23" s="30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3"/>
    </row>
    <row r="24" spans="1:14" ht="12.75">
      <c r="A24" s="26"/>
      <c r="B24" s="338" t="s">
        <v>23</v>
      </c>
      <c r="C24" s="339"/>
      <c r="D24" s="339"/>
      <c r="E24" s="339"/>
      <c r="F24" s="339"/>
      <c r="G24" s="339"/>
      <c r="H24" s="339"/>
      <c r="I24" s="339"/>
      <c r="J24" s="339"/>
      <c r="K24" s="340"/>
      <c r="L24" s="15"/>
      <c r="M24" s="15"/>
      <c r="N24" s="43"/>
    </row>
    <row r="25" spans="1:14" ht="48" customHeight="1">
      <c r="A25" s="26"/>
      <c r="B25" s="67" t="s">
        <v>36</v>
      </c>
      <c r="C25" s="67" t="s">
        <v>209</v>
      </c>
      <c r="D25" s="87" t="s">
        <v>6</v>
      </c>
      <c r="E25" s="49" t="s">
        <v>7</v>
      </c>
      <c r="F25" s="49" t="s">
        <v>8</v>
      </c>
      <c r="G25" s="87" t="s">
        <v>9</v>
      </c>
      <c r="H25" s="87">
        <v>9</v>
      </c>
      <c r="I25" s="87">
        <v>18</v>
      </c>
      <c r="J25" s="44">
        <v>1.1</v>
      </c>
      <c r="K25" s="267">
        <f>J25</f>
        <v>1.1</v>
      </c>
      <c r="L25" s="16"/>
      <c r="M25" s="16" t="s">
        <v>13</v>
      </c>
      <c r="N25" s="152" t="s">
        <v>160</v>
      </c>
    </row>
    <row r="26" spans="1:14" ht="29.25" customHeight="1">
      <c r="A26" s="23"/>
      <c r="B26" s="338" t="s">
        <v>140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40"/>
    </row>
    <row r="27" spans="1:14" s="27" customFormat="1" ht="49.5" customHeight="1">
      <c r="A27" s="23"/>
      <c r="B27" s="67" t="s">
        <v>36</v>
      </c>
      <c r="C27" s="67" t="s">
        <v>209</v>
      </c>
      <c r="D27" s="87" t="s">
        <v>6</v>
      </c>
      <c r="E27" s="49" t="s">
        <v>7</v>
      </c>
      <c r="F27" s="49" t="s">
        <v>8</v>
      </c>
      <c r="G27" s="87" t="s">
        <v>9</v>
      </c>
      <c r="H27" s="87">
        <v>9</v>
      </c>
      <c r="I27" s="87">
        <v>0</v>
      </c>
      <c r="J27" s="44">
        <f>I27/H27</f>
        <v>0</v>
      </c>
      <c r="K27" s="45">
        <f>J27</f>
        <v>0</v>
      </c>
      <c r="L27" s="194" t="s">
        <v>165</v>
      </c>
      <c r="M27" s="16" t="s">
        <v>13</v>
      </c>
      <c r="N27" s="152" t="s">
        <v>163</v>
      </c>
    </row>
    <row r="28" spans="1:14" s="27" customFormat="1" ht="20.25" customHeight="1">
      <c r="A28" s="23"/>
      <c r="B28" s="355" t="s">
        <v>123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/>
    </row>
    <row r="29" spans="1:14" s="27" customFormat="1" ht="11.25" customHeight="1">
      <c r="A29" s="23"/>
      <c r="B29" s="239" t="s">
        <v>41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1"/>
    </row>
    <row r="30" spans="1:14" ht="33.75" customHeight="1">
      <c r="A30" s="23"/>
      <c r="B30" s="438" t="s">
        <v>51</v>
      </c>
      <c r="C30" s="155" t="s">
        <v>205</v>
      </c>
      <c r="D30" s="441" t="s">
        <v>6</v>
      </c>
      <c r="E30" s="358" t="s">
        <v>7</v>
      </c>
      <c r="F30" s="358" t="s">
        <v>16</v>
      </c>
      <c r="G30" s="358" t="s">
        <v>25</v>
      </c>
      <c r="H30" s="447">
        <v>53496</v>
      </c>
      <c r="I30" s="447">
        <v>29720</v>
      </c>
      <c r="J30" s="413">
        <f>I30/H30</f>
        <v>0.5555555555555556</v>
      </c>
      <c r="K30" s="444">
        <f>(J30+J32)/2</f>
        <v>0.7777777777777778</v>
      </c>
      <c r="L30" s="194" t="s">
        <v>165</v>
      </c>
      <c r="M30" s="415" t="s">
        <v>13</v>
      </c>
      <c r="N30" s="353" t="s">
        <v>161</v>
      </c>
    </row>
    <row r="31" spans="1:14" ht="24" customHeight="1">
      <c r="A31" s="26"/>
      <c r="B31" s="439"/>
      <c r="C31" s="286"/>
      <c r="D31" s="442"/>
      <c r="E31" s="359"/>
      <c r="F31" s="359"/>
      <c r="G31" s="359"/>
      <c r="H31" s="448"/>
      <c r="I31" s="448"/>
      <c r="J31" s="414"/>
      <c r="K31" s="445"/>
      <c r="L31" s="194"/>
      <c r="M31" s="422"/>
      <c r="N31" s="354"/>
    </row>
    <row r="32" spans="1:14" ht="33" customHeight="1">
      <c r="A32" s="185"/>
      <c r="B32" s="440"/>
      <c r="C32" s="287"/>
      <c r="D32" s="443"/>
      <c r="E32" s="197" t="s">
        <v>7</v>
      </c>
      <c r="F32" s="197" t="s">
        <v>8</v>
      </c>
      <c r="G32" s="198" t="s">
        <v>9</v>
      </c>
      <c r="H32" s="199">
        <v>396</v>
      </c>
      <c r="I32" s="199">
        <v>396</v>
      </c>
      <c r="J32" s="200">
        <f>I32/H32</f>
        <v>1</v>
      </c>
      <c r="K32" s="446"/>
      <c r="L32" s="195"/>
      <c r="M32" s="196"/>
      <c r="N32" s="196"/>
    </row>
    <row r="33" ht="20.25">
      <c r="B33" s="2" t="s">
        <v>121</v>
      </c>
    </row>
    <row r="35" ht="12.75" customHeight="1"/>
  </sheetData>
  <sheetProtection/>
  <mergeCells count="22">
    <mergeCell ref="B1:N1"/>
    <mergeCell ref="B15:K15"/>
    <mergeCell ref="I30:I31"/>
    <mergeCell ref="J30:J31"/>
    <mergeCell ref="N30:N31"/>
    <mergeCell ref="G30:G31"/>
    <mergeCell ref="H30:H31"/>
    <mergeCell ref="B21:N21"/>
    <mergeCell ref="B28:N28"/>
    <mergeCell ref="A4:A6"/>
    <mergeCell ref="E30:E31"/>
    <mergeCell ref="F30:F31"/>
    <mergeCell ref="B30:B32"/>
    <mergeCell ref="D30:D32"/>
    <mergeCell ref="K30:K32"/>
    <mergeCell ref="M30:M31"/>
    <mergeCell ref="B10:N10"/>
    <mergeCell ref="B12:N12"/>
    <mergeCell ref="B17:K17"/>
    <mergeCell ref="B19:N19"/>
    <mergeCell ref="B24:K24"/>
    <mergeCell ref="B26:N26"/>
  </mergeCells>
  <printOptions/>
  <pageMargins left="0.25" right="0.25" top="0.75" bottom="0.75" header="0.3" footer="0.3"/>
  <pageSetup horizontalDpi="600" verticalDpi="600" orientation="landscape" paperSize="9" scale="59" r:id="rId1"/>
  <rowBreaks count="1" manualBreakCount="1">
    <brk id="20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90" zoomScaleNormal="90" zoomScaleSheetLayoutView="120" zoomScalePageLayoutView="80" workbookViewId="0" topLeftCell="A12">
      <selection activeCell="J23" sqref="J23"/>
    </sheetView>
  </sheetViews>
  <sheetFormatPr defaultColWidth="9.140625" defaultRowHeight="12.75"/>
  <cols>
    <col min="1" max="1" width="12.00390625" style="0" customWidth="1"/>
    <col min="2" max="2" width="28.57421875" style="2" customWidth="1"/>
    <col min="3" max="3" width="7.7109375" style="2" customWidth="1"/>
    <col min="4" max="4" width="8.00390625" style="2" customWidth="1"/>
    <col min="5" max="5" width="10.7109375" style="2" customWidth="1"/>
    <col min="6" max="6" width="12.7109375" style="2" customWidth="1"/>
    <col min="7" max="7" width="9.00390625" style="2" customWidth="1"/>
    <col min="8" max="8" width="9.00390625" style="7" customWidth="1"/>
    <col min="9" max="10" width="10.28125" style="7" customWidth="1"/>
    <col min="11" max="11" width="13.00390625" style="7" customWidth="1"/>
    <col min="12" max="12" width="17.00390625" style="3" customWidth="1"/>
    <col min="13" max="13" width="11.421875" style="6" customWidth="1"/>
    <col min="14" max="14" width="19.14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20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5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99" t="s">
        <v>124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400"/>
      <c r="B5" s="134" t="s">
        <v>217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5" customHeight="1">
      <c r="A6" s="400"/>
      <c r="B6" s="13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s="27" customFormat="1" ht="52.5" customHeight="1">
      <c r="A7" s="26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8">
        <v>76.5</v>
      </c>
      <c r="I7" s="88">
        <v>79</v>
      </c>
      <c r="J7" s="44">
        <f>I7/H7</f>
        <v>1.0326797385620916</v>
      </c>
      <c r="K7" s="249">
        <f>J7</f>
        <v>1.0326797385620916</v>
      </c>
      <c r="L7" s="16"/>
      <c r="M7" s="16" t="s">
        <v>13</v>
      </c>
      <c r="N7" s="152" t="s">
        <v>160</v>
      </c>
    </row>
    <row r="8" spans="1:14" s="27" customFormat="1" ht="12.75">
      <c r="A8" s="26"/>
      <c r="B8" s="74" t="s">
        <v>28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s="27" customFormat="1" ht="45.75" customHeight="1">
      <c r="A9" s="26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8">
        <v>1</v>
      </c>
      <c r="I9" s="88">
        <v>1</v>
      </c>
      <c r="J9" s="44">
        <f>I9/H9</f>
        <v>1</v>
      </c>
      <c r="K9" s="45">
        <f>J9</f>
        <v>1</v>
      </c>
      <c r="L9" s="16"/>
      <c r="M9" s="16" t="s">
        <v>13</v>
      </c>
      <c r="N9" s="152" t="s">
        <v>160</v>
      </c>
    </row>
    <row r="10" spans="1:14" s="27" customFormat="1" ht="19.5" customHeight="1">
      <c r="A10" s="26"/>
      <c r="B10" s="134" t="s">
        <v>77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s="27" customFormat="1" ht="38.25">
      <c r="A11" s="26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8">
        <v>5</v>
      </c>
      <c r="I11" s="88">
        <v>6</v>
      </c>
      <c r="J11" s="44">
        <v>1.1</v>
      </c>
      <c r="K11" s="132">
        <f>J11</f>
        <v>1.1</v>
      </c>
      <c r="L11" s="16"/>
      <c r="M11" s="16" t="s">
        <v>13</v>
      </c>
      <c r="N11" s="152" t="s">
        <v>160</v>
      </c>
    </row>
    <row r="12" spans="1:14" s="27" customFormat="1" ht="18" customHeight="1">
      <c r="A12" s="26"/>
      <c r="B12" s="36" t="s">
        <v>99</v>
      </c>
      <c r="C12" s="30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12.75">
      <c r="A13" s="23"/>
      <c r="B13" s="338" t="s">
        <v>125</v>
      </c>
      <c r="C13" s="339"/>
      <c r="D13" s="339"/>
      <c r="E13" s="339"/>
      <c r="F13" s="339"/>
      <c r="G13" s="339"/>
      <c r="H13" s="339"/>
      <c r="I13" s="339"/>
      <c r="J13" s="339"/>
      <c r="K13" s="340"/>
      <c r="L13" s="15"/>
      <c r="M13" s="15"/>
      <c r="N13" s="43"/>
    </row>
    <row r="14" spans="1:14" ht="43.5" customHeight="1">
      <c r="A14" s="23"/>
      <c r="B14" s="67" t="s">
        <v>32</v>
      </c>
      <c r="C14" s="67" t="s">
        <v>204</v>
      </c>
      <c r="D14" s="87" t="s">
        <v>6</v>
      </c>
      <c r="E14" s="49" t="s">
        <v>7</v>
      </c>
      <c r="F14" s="49" t="s">
        <v>8</v>
      </c>
      <c r="G14" s="87" t="s">
        <v>9</v>
      </c>
      <c r="H14" s="87">
        <v>102.5</v>
      </c>
      <c r="I14" s="87">
        <v>100</v>
      </c>
      <c r="J14" s="44">
        <f>I14/H14</f>
        <v>0.975609756097561</v>
      </c>
      <c r="K14" s="132">
        <f>J14</f>
        <v>0.975609756097561</v>
      </c>
      <c r="L14" s="16"/>
      <c r="M14" s="16" t="s">
        <v>13</v>
      </c>
      <c r="N14" s="152" t="s">
        <v>162</v>
      </c>
    </row>
    <row r="15" spans="1:14" ht="18.75" customHeight="1">
      <c r="A15" s="23"/>
      <c r="B15" s="338" t="s">
        <v>126</v>
      </c>
      <c r="C15" s="339"/>
      <c r="D15" s="339"/>
      <c r="E15" s="339"/>
      <c r="F15" s="339"/>
      <c r="G15" s="339"/>
      <c r="H15" s="339"/>
      <c r="I15" s="339"/>
      <c r="J15" s="339"/>
      <c r="K15" s="340"/>
      <c r="L15" s="15"/>
      <c r="M15" s="15"/>
      <c r="N15" s="43"/>
    </row>
    <row r="16" spans="1:14" ht="44.25" customHeight="1">
      <c r="A16" s="23"/>
      <c r="B16" s="67" t="s">
        <v>35</v>
      </c>
      <c r="C16" s="67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87">
        <v>17.5</v>
      </c>
      <c r="I16" s="87">
        <v>17</v>
      </c>
      <c r="J16" s="44">
        <f>I16/H16</f>
        <v>0.9714285714285714</v>
      </c>
      <c r="K16" s="132">
        <f>J16</f>
        <v>0.9714285714285714</v>
      </c>
      <c r="L16" s="16"/>
      <c r="M16" s="16" t="s">
        <v>13</v>
      </c>
      <c r="N16" s="152" t="s">
        <v>159</v>
      </c>
    </row>
    <row r="17" spans="1:14" s="27" customFormat="1" ht="12.75">
      <c r="A17" s="26"/>
      <c r="B17" s="338" t="s">
        <v>34</v>
      </c>
      <c r="C17" s="339"/>
      <c r="D17" s="339"/>
      <c r="E17" s="339"/>
      <c r="F17" s="339"/>
      <c r="G17" s="339"/>
      <c r="H17" s="339"/>
      <c r="I17" s="339"/>
      <c r="J17" s="339"/>
      <c r="K17" s="340"/>
      <c r="L17" s="15"/>
      <c r="M17" s="15"/>
      <c r="N17" s="43"/>
    </row>
    <row r="18" spans="1:14" s="27" customFormat="1" ht="48.75" customHeight="1">
      <c r="A18" s="26"/>
      <c r="B18" s="67" t="s">
        <v>35</v>
      </c>
      <c r="C18" s="67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87">
        <v>1</v>
      </c>
      <c r="I18" s="87">
        <v>1</v>
      </c>
      <c r="J18" s="44">
        <f>I18/H18</f>
        <v>1</v>
      </c>
      <c r="K18" s="132">
        <f>J18</f>
        <v>1</v>
      </c>
      <c r="L18" s="16"/>
      <c r="M18" s="16" t="s">
        <v>13</v>
      </c>
      <c r="N18" s="152" t="s">
        <v>160</v>
      </c>
    </row>
    <row r="19" spans="1:14" ht="18" customHeight="1">
      <c r="A19" s="203"/>
      <c r="B19" s="129" t="s">
        <v>127</v>
      </c>
      <c r="C19" s="15"/>
      <c r="D19" s="15"/>
      <c r="E19" s="15"/>
      <c r="F19" s="15"/>
      <c r="G19" s="15"/>
      <c r="H19" s="15"/>
      <c r="I19" s="15"/>
      <c r="J19" s="43"/>
      <c r="K19" s="15"/>
      <c r="L19" s="15"/>
      <c r="M19" s="15"/>
      <c r="N19" s="52"/>
    </row>
    <row r="20" spans="1:14" s="27" customFormat="1" ht="38.25">
      <c r="A20" s="2"/>
      <c r="B20" s="411" t="s">
        <v>51</v>
      </c>
      <c r="C20" s="90" t="s">
        <v>205</v>
      </c>
      <c r="D20" s="441" t="s">
        <v>6</v>
      </c>
      <c r="E20" s="68" t="s">
        <v>7</v>
      </c>
      <c r="F20" s="69" t="s">
        <v>37</v>
      </c>
      <c r="G20" s="69" t="s">
        <v>38</v>
      </c>
      <c r="H20" s="85">
        <v>13260</v>
      </c>
      <c r="I20" s="85">
        <v>7410</v>
      </c>
      <c r="J20" s="44">
        <f>I20/H20</f>
        <v>0.5588235294117647</v>
      </c>
      <c r="K20" s="132">
        <f>(J20+J21)/2</f>
        <v>0.7794117647058824</v>
      </c>
      <c r="L20" s="194" t="s">
        <v>165</v>
      </c>
      <c r="M20" s="103" t="s">
        <v>42</v>
      </c>
      <c r="N20" s="224" t="s">
        <v>63</v>
      </c>
    </row>
    <row r="21" spans="1:14" s="27" customFormat="1" ht="28.5" customHeight="1">
      <c r="A21" s="2"/>
      <c r="B21" s="412"/>
      <c r="C21" s="282"/>
      <c r="D21" s="443"/>
      <c r="E21" s="68" t="s">
        <v>7</v>
      </c>
      <c r="F21" s="69" t="s">
        <v>8</v>
      </c>
      <c r="G21" s="70" t="s">
        <v>9</v>
      </c>
      <c r="H21" s="86">
        <v>130</v>
      </c>
      <c r="I21" s="86">
        <v>130</v>
      </c>
      <c r="J21" s="44">
        <f>I21/H21</f>
        <v>1</v>
      </c>
      <c r="K21" s="142"/>
      <c r="L21" s="140"/>
      <c r="M21" s="103" t="s">
        <v>13</v>
      </c>
      <c r="N21" s="199"/>
    </row>
    <row r="22" spans="1:14" ht="20.25">
      <c r="A22" s="2"/>
      <c r="G22" s="7"/>
      <c r="K22" s="3"/>
      <c r="L22" s="6"/>
      <c r="N22" s="27"/>
    </row>
    <row r="23" spans="1:14" ht="15" customHeight="1">
      <c r="A23" s="2"/>
      <c r="G23" s="7"/>
      <c r="K23" s="3"/>
      <c r="L23" s="6"/>
      <c r="N23" s="27"/>
    </row>
    <row r="24" spans="1:14" ht="39" customHeight="1">
      <c r="A24" s="2"/>
      <c r="G24" s="7"/>
      <c r="K24" s="3"/>
      <c r="L24" s="6"/>
      <c r="N24"/>
    </row>
    <row r="25" spans="1:14" ht="50.25" customHeight="1">
      <c r="A25" s="2"/>
      <c r="G25" s="7"/>
      <c r="K25" s="3"/>
      <c r="L25" s="6"/>
      <c r="N25"/>
    </row>
    <row r="26" spans="7:14" ht="51" customHeight="1">
      <c r="G26" s="7"/>
      <c r="K26" s="3"/>
      <c r="L26" s="6"/>
      <c r="N26"/>
    </row>
    <row r="27" spans="7:14" ht="12.75" customHeight="1">
      <c r="G27" s="7"/>
      <c r="K27" s="3"/>
      <c r="L27" s="6"/>
      <c r="N27"/>
    </row>
  </sheetData>
  <sheetProtection/>
  <mergeCells count="7">
    <mergeCell ref="B17:K17"/>
    <mergeCell ref="D20:D21"/>
    <mergeCell ref="A4:A6"/>
    <mergeCell ref="B1:N1"/>
    <mergeCell ref="B20:B21"/>
    <mergeCell ref="B13:K13"/>
    <mergeCell ref="B15:K15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1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43"/>
  <sheetViews>
    <sheetView zoomScale="90" zoomScaleNormal="90" zoomScaleSheetLayoutView="100" zoomScalePageLayoutView="80" workbookViewId="0" topLeftCell="A32">
      <selection activeCell="J41" sqref="J41"/>
    </sheetView>
  </sheetViews>
  <sheetFormatPr defaultColWidth="9.140625" defaultRowHeight="12.75"/>
  <cols>
    <col min="1" max="1" width="11.7109375" style="0" customWidth="1"/>
    <col min="2" max="2" width="27.28125" style="2" customWidth="1"/>
    <col min="3" max="3" width="8.140625" style="2" customWidth="1"/>
    <col min="4" max="4" width="8.00390625" style="2" customWidth="1"/>
    <col min="5" max="5" width="10.7109375" style="2" customWidth="1"/>
    <col min="6" max="6" width="12.421875" style="2" customWidth="1"/>
    <col min="7" max="7" width="7.7109375" style="2" customWidth="1"/>
    <col min="8" max="8" width="9.00390625" style="7" customWidth="1"/>
    <col min="9" max="10" width="10.28125" style="7" customWidth="1"/>
    <col min="11" max="11" width="11.421875" style="7" customWidth="1"/>
    <col min="12" max="12" width="17.8515625" style="3" customWidth="1"/>
    <col min="13" max="13" width="17.57421875" style="6" customWidth="1"/>
    <col min="14" max="14" width="15.0039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7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50" t="s">
        <v>128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351"/>
      <c r="B5" s="134" t="s">
        <v>220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5" customHeight="1">
      <c r="A6" s="351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42" customHeight="1">
      <c r="A7" s="351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7">
        <v>232</v>
      </c>
      <c r="I7" s="87">
        <v>239</v>
      </c>
      <c r="J7" s="44">
        <f>I7/H7</f>
        <v>1.0301724137931034</v>
      </c>
      <c r="K7" s="45">
        <f>J7</f>
        <v>1.0301724137931034</v>
      </c>
      <c r="L7" s="34"/>
      <c r="M7" s="16" t="s">
        <v>13</v>
      </c>
      <c r="N7" s="152" t="s">
        <v>160</v>
      </c>
    </row>
    <row r="8" spans="1:14" ht="12.75">
      <c r="A8" s="351"/>
      <c r="B8" s="134" t="s">
        <v>129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ht="51">
      <c r="A9" s="204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7">
        <v>1</v>
      </c>
      <c r="I9" s="87">
        <v>2</v>
      </c>
      <c r="J9" s="44">
        <v>1.1</v>
      </c>
      <c r="K9" s="249">
        <f>J9</f>
        <v>1.1</v>
      </c>
      <c r="L9" s="34"/>
      <c r="M9" s="16" t="s">
        <v>13</v>
      </c>
      <c r="N9" s="152" t="s">
        <v>160</v>
      </c>
    </row>
    <row r="10" spans="1:14" ht="17.25" customHeight="1">
      <c r="A10" s="204"/>
      <c r="B10" s="134" t="s">
        <v>187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s="27" customFormat="1" ht="50.25" customHeight="1">
      <c r="A11" s="204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7">
        <v>1</v>
      </c>
      <c r="I11" s="87">
        <v>1</v>
      </c>
      <c r="J11" s="44">
        <f>I11/H11</f>
        <v>1</v>
      </c>
      <c r="K11" s="132">
        <f>J11</f>
        <v>1</v>
      </c>
      <c r="L11" s="34"/>
      <c r="M11" s="16" t="s">
        <v>13</v>
      </c>
      <c r="N11" s="152" t="s">
        <v>160</v>
      </c>
    </row>
    <row r="12" spans="1:14" ht="13.5" customHeight="1">
      <c r="A12" s="204"/>
      <c r="B12" s="134" t="s">
        <v>45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54" customHeight="1">
      <c r="A13" s="204"/>
      <c r="B13" s="67" t="s">
        <v>32</v>
      </c>
      <c r="C13" s="67" t="s">
        <v>203</v>
      </c>
      <c r="D13" s="87" t="s">
        <v>6</v>
      </c>
      <c r="E13" s="49" t="s">
        <v>7</v>
      </c>
      <c r="F13" s="49" t="s">
        <v>8</v>
      </c>
      <c r="G13" s="87" t="s">
        <v>9</v>
      </c>
      <c r="H13" s="87">
        <v>2.5</v>
      </c>
      <c r="I13" s="228">
        <v>4</v>
      </c>
      <c r="J13" s="44">
        <v>1.1</v>
      </c>
      <c r="K13" s="267">
        <f>J13</f>
        <v>1.1</v>
      </c>
      <c r="L13" s="298"/>
      <c r="M13" s="16" t="s">
        <v>13</v>
      </c>
      <c r="N13" s="152" t="s">
        <v>160</v>
      </c>
    </row>
    <row r="14" spans="1:14" ht="19.5" customHeight="1">
      <c r="A14" s="204"/>
      <c r="B14" s="134" t="s">
        <v>77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ht="51">
      <c r="A15" s="204"/>
      <c r="B15" s="67" t="s">
        <v>32</v>
      </c>
      <c r="C15" s="67" t="s">
        <v>203</v>
      </c>
      <c r="D15" s="87" t="s">
        <v>6</v>
      </c>
      <c r="E15" s="49" t="s">
        <v>7</v>
      </c>
      <c r="F15" s="49" t="s">
        <v>8</v>
      </c>
      <c r="G15" s="87" t="s">
        <v>9</v>
      </c>
      <c r="H15" s="87">
        <v>24</v>
      </c>
      <c r="I15" s="228">
        <v>33</v>
      </c>
      <c r="J15" s="44">
        <v>1.1</v>
      </c>
      <c r="K15" s="267">
        <f>J15</f>
        <v>1.1</v>
      </c>
      <c r="L15" s="298"/>
      <c r="M15" s="16" t="s">
        <v>13</v>
      </c>
      <c r="N15" s="152" t="s">
        <v>160</v>
      </c>
    </row>
    <row r="16" spans="1:14" ht="12.75">
      <c r="A16" s="259"/>
      <c r="B16" s="36" t="s">
        <v>99</v>
      </c>
      <c r="C16" s="305"/>
      <c r="D16" s="73"/>
      <c r="E16" s="15"/>
      <c r="F16" s="15"/>
      <c r="G16" s="15"/>
      <c r="H16" s="15"/>
      <c r="I16" s="15"/>
      <c r="J16" s="15"/>
      <c r="K16" s="15"/>
      <c r="L16" s="15"/>
      <c r="M16" s="15"/>
      <c r="N16" s="43"/>
    </row>
    <row r="17" spans="1:14" ht="15" customHeight="1">
      <c r="A17" s="204"/>
      <c r="B17" s="338" t="s">
        <v>130</v>
      </c>
      <c r="C17" s="339"/>
      <c r="D17" s="339"/>
      <c r="E17" s="339"/>
      <c r="F17" s="339"/>
      <c r="G17" s="339"/>
      <c r="H17" s="339"/>
      <c r="I17" s="339"/>
      <c r="J17" s="339"/>
      <c r="K17" s="340"/>
      <c r="L17" s="15"/>
      <c r="M17" s="15"/>
      <c r="N17" s="43"/>
    </row>
    <row r="18" spans="1:14" ht="50.25" customHeight="1">
      <c r="A18" s="204"/>
      <c r="B18" s="67" t="s">
        <v>35</v>
      </c>
      <c r="C18" s="67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87">
        <v>249</v>
      </c>
      <c r="I18" s="87">
        <v>233</v>
      </c>
      <c r="J18" s="44">
        <f>I18/H18</f>
        <v>0.9357429718875502</v>
      </c>
      <c r="K18" s="45">
        <f>J18</f>
        <v>0.9357429718875502</v>
      </c>
      <c r="L18" s="16"/>
      <c r="M18" s="16" t="s">
        <v>13</v>
      </c>
      <c r="N18" s="152" t="s">
        <v>162</v>
      </c>
    </row>
    <row r="19" spans="1:14" ht="12.75">
      <c r="A19" s="204"/>
      <c r="B19" s="344" t="s">
        <v>77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</row>
    <row r="20" spans="1:14" ht="51">
      <c r="A20" s="204"/>
      <c r="B20" s="67" t="s">
        <v>35</v>
      </c>
      <c r="C20" s="67" t="s">
        <v>204</v>
      </c>
      <c r="D20" s="87" t="s">
        <v>6</v>
      </c>
      <c r="E20" s="49" t="s">
        <v>7</v>
      </c>
      <c r="F20" s="49" t="s">
        <v>8</v>
      </c>
      <c r="G20" s="87" t="s">
        <v>9</v>
      </c>
      <c r="H20" s="87">
        <v>91</v>
      </c>
      <c r="I20" s="87">
        <v>96</v>
      </c>
      <c r="J20" s="44">
        <f>I20/H20</f>
        <v>1.054945054945055</v>
      </c>
      <c r="K20" s="132">
        <f>J20</f>
        <v>1.054945054945055</v>
      </c>
      <c r="L20" s="16"/>
      <c r="M20" s="16" t="s">
        <v>13</v>
      </c>
      <c r="N20" s="152" t="s">
        <v>160</v>
      </c>
    </row>
    <row r="21" spans="1:14" s="27" customFormat="1" ht="15.75" customHeight="1">
      <c r="A21" s="204"/>
      <c r="B21" s="344" t="s">
        <v>28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6"/>
    </row>
    <row r="22" spans="1:14" s="27" customFormat="1" ht="51">
      <c r="A22" s="204"/>
      <c r="B22" s="67" t="s">
        <v>35</v>
      </c>
      <c r="C22" s="67" t="s">
        <v>204</v>
      </c>
      <c r="D22" s="87" t="s">
        <v>6</v>
      </c>
      <c r="E22" s="49" t="s">
        <v>7</v>
      </c>
      <c r="F22" s="49" t="s">
        <v>8</v>
      </c>
      <c r="G22" s="87" t="s">
        <v>9</v>
      </c>
      <c r="H22" s="87">
        <v>2</v>
      </c>
      <c r="I22" s="87">
        <v>2</v>
      </c>
      <c r="J22" s="44">
        <f>I22/H22</f>
        <v>1</v>
      </c>
      <c r="K22" s="132">
        <f>J22</f>
        <v>1</v>
      </c>
      <c r="L22" s="16"/>
      <c r="M22" s="16" t="s">
        <v>13</v>
      </c>
      <c r="N22" s="152" t="s">
        <v>160</v>
      </c>
    </row>
    <row r="23" spans="1:14" s="27" customFormat="1" ht="12.75">
      <c r="A23" s="204"/>
      <c r="B23" s="344" t="s">
        <v>45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6"/>
    </row>
    <row r="24" spans="1:14" s="27" customFormat="1" ht="51">
      <c r="A24" s="204"/>
      <c r="B24" s="262" t="s">
        <v>35</v>
      </c>
      <c r="C24" s="320" t="s">
        <v>204</v>
      </c>
      <c r="D24" s="228" t="s">
        <v>6</v>
      </c>
      <c r="E24" s="266" t="s">
        <v>7</v>
      </c>
      <c r="F24" s="266" t="s">
        <v>8</v>
      </c>
      <c r="G24" s="228" t="s">
        <v>9</v>
      </c>
      <c r="H24" s="228">
        <v>2.5</v>
      </c>
      <c r="I24" s="228">
        <v>2</v>
      </c>
      <c r="J24" s="44">
        <f>I24/H24</f>
        <v>0.8</v>
      </c>
      <c r="K24" s="267">
        <f>J24</f>
        <v>0.8</v>
      </c>
      <c r="L24" s="16"/>
      <c r="M24" s="16" t="s">
        <v>13</v>
      </c>
      <c r="N24" s="152" t="s">
        <v>163</v>
      </c>
    </row>
    <row r="25" spans="1:14" s="27" customFormat="1" ht="12.75">
      <c r="A25" s="204"/>
      <c r="B25" s="331" t="s">
        <v>44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3"/>
    </row>
    <row r="26" spans="1:14" s="27" customFormat="1" ht="40.5" customHeight="1">
      <c r="A26" s="204"/>
      <c r="B26" s="262" t="s">
        <v>35</v>
      </c>
      <c r="C26" s="320" t="s">
        <v>204</v>
      </c>
      <c r="D26" s="228" t="s">
        <v>6</v>
      </c>
      <c r="E26" s="266" t="s">
        <v>7</v>
      </c>
      <c r="F26" s="266" t="s">
        <v>8</v>
      </c>
      <c r="G26" s="228" t="s">
        <v>9</v>
      </c>
      <c r="H26" s="228">
        <v>5</v>
      </c>
      <c r="I26" s="228">
        <v>4</v>
      </c>
      <c r="J26" s="44">
        <f>I26/H26</f>
        <v>0.8</v>
      </c>
      <c r="K26" s="267">
        <f>J26</f>
        <v>0.8</v>
      </c>
      <c r="L26" s="16"/>
      <c r="M26" s="16" t="s">
        <v>13</v>
      </c>
      <c r="N26" s="152" t="s">
        <v>163</v>
      </c>
    </row>
    <row r="27" spans="1:14" s="27" customFormat="1" ht="12.75">
      <c r="A27" s="204"/>
      <c r="B27" s="331" t="s">
        <v>43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3"/>
    </row>
    <row r="28" spans="1:14" s="27" customFormat="1" ht="51">
      <c r="A28" s="204"/>
      <c r="B28" s="262" t="s">
        <v>35</v>
      </c>
      <c r="C28" s="320" t="s">
        <v>204</v>
      </c>
      <c r="D28" s="228" t="s">
        <v>6</v>
      </c>
      <c r="E28" s="266" t="s">
        <v>7</v>
      </c>
      <c r="F28" s="266" t="s">
        <v>8</v>
      </c>
      <c r="G28" s="228" t="s">
        <v>9</v>
      </c>
      <c r="H28" s="228">
        <v>0.5</v>
      </c>
      <c r="I28" s="228">
        <v>0</v>
      </c>
      <c r="J28" s="44">
        <f>I28/H28</f>
        <v>0</v>
      </c>
      <c r="K28" s="267">
        <f>J28</f>
        <v>0</v>
      </c>
      <c r="L28" s="16" t="s">
        <v>237</v>
      </c>
      <c r="M28" s="16" t="s">
        <v>13</v>
      </c>
      <c r="N28" s="152" t="s">
        <v>160</v>
      </c>
    </row>
    <row r="29" spans="1:14" s="27" customFormat="1" ht="22.5" customHeight="1">
      <c r="A29" s="204"/>
      <c r="B29" s="36" t="s">
        <v>93</v>
      </c>
      <c r="C29" s="30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43"/>
    </row>
    <row r="30" spans="1:14" s="27" customFormat="1" ht="18" customHeight="1">
      <c r="A30" s="204"/>
      <c r="B30" s="338" t="s">
        <v>23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43"/>
    </row>
    <row r="31" spans="1:14" s="27" customFormat="1" ht="46.5" customHeight="1">
      <c r="A31" s="204"/>
      <c r="B31" s="67" t="s">
        <v>36</v>
      </c>
      <c r="C31" s="67" t="s">
        <v>209</v>
      </c>
      <c r="D31" s="87" t="s">
        <v>6</v>
      </c>
      <c r="E31" s="49" t="s">
        <v>7</v>
      </c>
      <c r="F31" s="49" t="s">
        <v>8</v>
      </c>
      <c r="G31" s="87" t="s">
        <v>9</v>
      </c>
      <c r="H31" s="87">
        <v>29</v>
      </c>
      <c r="I31" s="87">
        <v>35</v>
      </c>
      <c r="J31" s="44">
        <v>1.1</v>
      </c>
      <c r="K31" s="132">
        <f>J31</f>
        <v>1.1</v>
      </c>
      <c r="L31" s="16"/>
      <c r="M31" s="16" t="s">
        <v>13</v>
      </c>
      <c r="N31" s="64" t="s">
        <v>57</v>
      </c>
    </row>
    <row r="32" spans="1:14" ht="12.75">
      <c r="A32" s="204"/>
      <c r="B32" s="451" t="s">
        <v>43</v>
      </c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3"/>
    </row>
    <row r="33" spans="1:14" ht="55.5" customHeight="1">
      <c r="A33" s="204"/>
      <c r="B33" s="262" t="s">
        <v>36</v>
      </c>
      <c r="C33" s="320" t="s">
        <v>209</v>
      </c>
      <c r="D33" s="228" t="s">
        <v>6</v>
      </c>
      <c r="E33" s="266" t="s">
        <v>7</v>
      </c>
      <c r="F33" s="266" t="s">
        <v>8</v>
      </c>
      <c r="G33" s="228" t="s">
        <v>9</v>
      </c>
      <c r="H33" s="228">
        <v>0.5</v>
      </c>
      <c r="I33" s="228">
        <v>1</v>
      </c>
      <c r="J33" s="44">
        <v>1.1</v>
      </c>
      <c r="K33" s="267">
        <f>J33</f>
        <v>1.1</v>
      </c>
      <c r="L33" s="16"/>
      <c r="M33" s="16" t="s">
        <v>13</v>
      </c>
      <c r="N33" s="152" t="s">
        <v>57</v>
      </c>
    </row>
    <row r="34" spans="1:14" s="27" customFormat="1" ht="12.75">
      <c r="A34" s="204"/>
      <c r="B34" s="134" t="s">
        <v>89</v>
      </c>
      <c r="C34" s="15"/>
      <c r="D34" s="15"/>
      <c r="E34" s="15"/>
      <c r="F34" s="15"/>
      <c r="G34" s="15"/>
      <c r="H34" s="15"/>
      <c r="I34" s="15"/>
      <c r="J34" s="43"/>
      <c r="K34" s="15"/>
      <c r="L34" s="15"/>
      <c r="M34" s="15"/>
      <c r="N34" s="52"/>
    </row>
    <row r="35" spans="1:14" s="27" customFormat="1" ht="38.25">
      <c r="A35" s="204"/>
      <c r="B35" s="353" t="s">
        <v>51</v>
      </c>
      <c r="C35" s="320" t="s">
        <v>205</v>
      </c>
      <c r="D35" s="410" t="s">
        <v>6</v>
      </c>
      <c r="E35" s="269" t="s">
        <v>7</v>
      </c>
      <c r="F35" s="270" t="s">
        <v>37</v>
      </c>
      <c r="G35" s="270" t="s">
        <v>131</v>
      </c>
      <c r="H35" s="266">
        <v>38226</v>
      </c>
      <c r="I35" s="266">
        <v>21056</v>
      </c>
      <c r="J35" s="44">
        <f>I35/H35</f>
        <v>0.5508292785015435</v>
      </c>
      <c r="K35" s="267">
        <f>(J35+J36)/2</f>
        <v>0.7754146392507717</v>
      </c>
      <c r="L35" s="270" t="s">
        <v>84</v>
      </c>
      <c r="M35" s="16" t="s">
        <v>42</v>
      </c>
      <c r="N35" s="353" t="s">
        <v>58</v>
      </c>
    </row>
    <row r="36" spans="1:14" s="27" customFormat="1" ht="25.5">
      <c r="A36" s="204"/>
      <c r="B36" s="402"/>
      <c r="C36" s="278"/>
      <c r="D36" s="390"/>
      <c r="E36" s="297" t="s">
        <v>7</v>
      </c>
      <c r="F36" s="262" t="s">
        <v>8</v>
      </c>
      <c r="G36" s="265" t="s">
        <v>9</v>
      </c>
      <c r="H36" s="263">
        <v>234</v>
      </c>
      <c r="I36" s="263">
        <v>234</v>
      </c>
      <c r="J36" s="75">
        <f>I36/H36</f>
        <v>1</v>
      </c>
      <c r="K36" s="264"/>
      <c r="L36" s="263"/>
      <c r="M36" s="71" t="s">
        <v>42</v>
      </c>
      <c r="N36" s="402"/>
    </row>
    <row r="37" spans="1:14" ht="19.5" customHeight="1">
      <c r="A37" s="204"/>
      <c r="B37" s="423" t="s">
        <v>95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</row>
    <row r="38" spans="1:14" ht="33.75" customHeight="1">
      <c r="A38" s="204"/>
      <c r="B38" s="449" t="s">
        <v>71</v>
      </c>
      <c r="C38" s="450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6"/>
    </row>
    <row r="39" spans="1:14" ht="52.5" customHeight="1">
      <c r="A39" s="205"/>
      <c r="B39" s="358" t="s">
        <v>111</v>
      </c>
      <c r="C39" s="67" t="s">
        <v>208</v>
      </c>
      <c r="D39" s="353" t="s">
        <v>72</v>
      </c>
      <c r="E39" s="49" t="s">
        <v>79</v>
      </c>
      <c r="F39" s="69" t="s">
        <v>112</v>
      </c>
      <c r="G39" s="69" t="s">
        <v>73</v>
      </c>
      <c r="H39" s="128">
        <v>100</v>
      </c>
      <c r="I39" s="128">
        <v>100</v>
      </c>
      <c r="J39" s="44">
        <f>I39/H39</f>
        <v>1</v>
      </c>
      <c r="K39" s="229">
        <v>1</v>
      </c>
      <c r="M39" s="353" t="s">
        <v>74</v>
      </c>
      <c r="N39" s="152" t="s">
        <v>57</v>
      </c>
    </row>
    <row r="40" spans="1:14" ht="31.5" customHeight="1">
      <c r="A40" s="2"/>
      <c r="B40" s="359"/>
      <c r="C40" s="220"/>
      <c r="D40" s="354"/>
      <c r="E40" s="49" t="s">
        <v>7</v>
      </c>
      <c r="F40" s="69" t="s">
        <v>132</v>
      </c>
      <c r="G40" s="70" t="s">
        <v>75</v>
      </c>
      <c r="H40" s="128">
        <v>350</v>
      </c>
      <c r="I40" s="128">
        <v>180</v>
      </c>
      <c r="J40" s="44">
        <f>I40/H40</f>
        <v>0.5142857142857142</v>
      </c>
      <c r="K40" s="48">
        <v>0.45</v>
      </c>
      <c r="L40" s="69" t="s">
        <v>84</v>
      </c>
      <c r="M40" s="354"/>
      <c r="N40" s="228" t="s">
        <v>58</v>
      </c>
    </row>
    <row r="41" spans="1:2" ht="20.25">
      <c r="A41" s="2"/>
      <c r="B41" s="2" t="s">
        <v>121</v>
      </c>
    </row>
    <row r="42" spans="7:14" ht="20.25">
      <c r="G42" s="7"/>
      <c r="K42" s="3"/>
      <c r="L42" s="6"/>
      <c r="N42"/>
    </row>
    <row r="43" spans="7:14" ht="20.25">
      <c r="G43" s="7"/>
      <c r="K43" s="3"/>
      <c r="L43" s="6"/>
      <c r="N43"/>
    </row>
    <row r="45" ht="12.75" customHeight="1"/>
    <row r="48" ht="12.75" customHeight="1"/>
    <row r="51" ht="12.75" customHeight="1"/>
  </sheetData>
  <sheetProtection/>
  <mergeCells count="18">
    <mergeCell ref="M39:M40"/>
    <mergeCell ref="A4:A8"/>
    <mergeCell ref="B39:B40"/>
    <mergeCell ref="D39:D40"/>
    <mergeCell ref="B38:N38"/>
    <mergeCell ref="B37:N37"/>
    <mergeCell ref="B35:B36"/>
    <mergeCell ref="D35:D36"/>
    <mergeCell ref="N35:N36"/>
    <mergeCell ref="B32:M32"/>
    <mergeCell ref="B1:N1"/>
    <mergeCell ref="B17:K17"/>
    <mergeCell ref="B30:M30"/>
    <mergeCell ref="B19:N19"/>
    <mergeCell ref="B21:N21"/>
    <mergeCell ref="B23:N23"/>
    <mergeCell ref="B27:N27"/>
    <mergeCell ref="B25:N25"/>
  </mergeCells>
  <printOptions/>
  <pageMargins left="0.25" right="0.25" top="0.75" bottom="0.75" header="0.3" footer="0.3"/>
  <pageSetup horizontalDpi="600" verticalDpi="600" orientation="landscape" paperSize="9" scale="58" r:id="rId1"/>
  <rowBreaks count="1" manualBreakCount="1">
    <brk id="3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zoomScale="90" zoomScaleNormal="90" zoomScaleSheetLayoutView="100" zoomScalePageLayoutView="80" workbookViewId="0" topLeftCell="A20">
      <selection activeCell="L30" sqref="L30"/>
    </sheetView>
  </sheetViews>
  <sheetFormatPr defaultColWidth="9.140625" defaultRowHeight="12.75"/>
  <cols>
    <col min="1" max="1" width="12.7109375" style="0" customWidth="1"/>
    <col min="2" max="2" width="19.421875" style="2" customWidth="1"/>
    <col min="3" max="4" width="8.00390625" style="2" customWidth="1"/>
    <col min="5" max="5" width="10.7109375" style="2" customWidth="1"/>
    <col min="6" max="6" width="14.00390625" style="2" customWidth="1"/>
    <col min="7" max="7" width="7.421875" style="2" customWidth="1"/>
    <col min="8" max="8" width="9.00390625" style="7" customWidth="1"/>
    <col min="9" max="9" width="10.28125" style="7" customWidth="1"/>
    <col min="10" max="10" width="11.421875" style="7" customWidth="1"/>
    <col min="11" max="11" width="12.00390625" style="7" customWidth="1"/>
    <col min="12" max="12" width="17.57421875" style="22" customWidth="1"/>
    <col min="13" max="13" width="16.140625" style="6" customWidth="1"/>
    <col min="14" max="14" width="15.574218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1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12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99" t="s">
        <v>133</v>
      </c>
      <c r="B4" s="42" t="s">
        <v>83</v>
      </c>
      <c r="C4" s="310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400"/>
      <c r="B5" s="42" t="s">
        <v>22</v>
      </c>
      <c r="C5" s="310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ht="57" customHeight="1">
      <c r="A6" s="453"/>
      <c r="B6" s="67" t="s">
        <v>32</v>
      </c>
      <c r="C6" s="67" t="s">
        <v>203</v>
      </c>
      <c r="D6" s="70" t="s">
        <v>6</v>
      </c>
      <c r="E6" s="69" t="s">
        <v>7</v>
      </c>
      <c r="F6" s="69" t="s">
        <v>8</v>
      </c>
      <c r="G6" s="70" t="s">
        <v>9</v>
      </c>
      <c r="H6" s="70">
        <v>300</v>
      </c>
      <c r="I6" s="70">
        <v>294</v>
      </c>
      <c r="J6" s="44">
        <f>I6/H6</f>
        <v>0.98</v>
      </c>
      <c r="K6" s="45">
        <f>J6</f>
        <v>0.98</v>
      </c>
      <c r="L6" s="49"/>
      <c r="M6" s="16" t="s">
        <v>13</v>
      </c>
      <c r="N6" s="152" t="s">
        <v>159</v>
      </c>
    </row>
    <row r="7" spans="1:14" ht="12.75">
      <c r="A7" s="23"/>
      <c r="B7" s="42" t="s">
        <v>28</v>
      </c>
      <c r="C7" s="310"/>
      <c r="D7" s="15"/>
      <c r="E7" s="15"/>
      <c r="F7" s="15"/>
      <c r="G7" s="15"/>
      <c r="H7" s="15"/>
      <c r="I7" s="15"/>
      <c r="J7" s="15"/>
      <c r="K7" s="15"/>
      <c r="L7" s="15"/>
      <c r="M7" s="15"/>
      <c r="N7" s="43"/>
    </row>
    <row r="8" spans="1:14" s="27" customFormat="1" ht="64.5" customHeight="1">
      <c r="A8" s="26"/>
      <c r="B8" s="67" t="s">
        <v>32</v>
      </c>
      <c r="C8" s="67" t="s">
        <v>203</v>
      </c>
      <c r="D8" s="70" t="s">
        <v>6</v>
      </c>
      <c r="E8" s="69" t="s">
        <v>7</v>
      </c>
      <c r="F8" s="69" t="s">
        <v>8</v>
      </c>
      <c r="G8" s="70" t="s">
        <v>9</v>
      </c>
      <c r="H8" s="70">
        <v>2</v>
      </c>
      <c r="I8" s="70">
        <v>3</v>
      </c>
      <c r="J8" s="44">
        <v>1.1</v>
      </c>
      <c r="K8" s="132">
        <f>J8</f>
        <v>1.1</v>
      </c>
      <c r="L8" s="49"/>
      <c r="M8" s="16" t="s">
        <v>13</v>
      </c>
      <c r="N8" s="152" t="s">
        <v>160</v>
      </c>
    </row>
    <row r="9" spans="1:14" s="27" customFormat="1" ht="15" customHeight="1">
      <c r="A9" s="26"/>
      <c r="B9" s="42" t="s">
        <v>77</v>
      </c>
      <c r="C9" s="310"/>
      <c r="D9" s="15"/>
      <c r="E9" s="15"/>
      <c r="F9" s="15"/>
      <c r="G9" s="15"/>
      <c r="H9" s="15"/>
      <c r="I9" s="15"/>
      <c r="J9" s="15"/>
      <c r="K9" s="15"/>
      <c r="L9" s="15"/>
      <c r="M9" s="15"/>
      <c r="N9" s="43"/>
    </row>
    <row r="10" spans="1:14" ht="51.75" customHeight="1">
      <c r="A10" s="23"/>
      <c r="B10" s="67" t="s">
        <v>32</v>
      </c>
      <c r="C10" s="67" t="s">
        <v>203</v>
      </c>
      <c r="D10" s="70" t="s">
        <v>6</v>
      </c>
      <c r="E10" s="69" t="s">
        <v>7</v>
      </c>
      <c r="F10" s="69" t="s">
        <v>8</v>
      </c>
      <c r="G10" s="70" t="s">
        <v>9</v>
      </c>
      <c r="H10" s="70">
        <v>22</v>
      </c>
      <c r="I10" s="70">
        <v>24</v>
      </c>
      <c r="J10" s="44">
        <f>I10/H10</f>
        <v>1.0909090909090908</v>
      </c>
      <c r="K10" s="132">
        <f>J10</f>
        <v>1.0909090909090908</v>
      </c>
      <c r="L10" s="49"/>
      <c r="M10" s="16" t="s">
        <v>13</v>
      </c>
      <c r="N10" s="152" t="s">
        <v>160</v>
      </c>
    </row>
    <row r="11" spans="1:14" s="27" customFormat="1" ht="13.5" customHeight="1">
      <c r="A11" s="26"/>
      <c r="B11" s="42" t="s">
        <v>45</v>
      </c>
      <c r="C11" s="31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3"/>
    </row>
    <row r="12" spans="1:14" s="27" customFormat="1" ht="60.75" customHeight="1">
      <c r="A12" s="26"/>
      <c r="B12" s="67" t="s">
        <v>32</v>
      </c>
      <c r="C12" s="67" t="s">
        <v>203</v>
      </c>
      <c r="D12" s="70" t="s">
        <v>6</v>
      </c>
      <c r="E12" s="69" t="s">
        <v>7</v>
      </c>
      <c r="F12" s="69" t="s">
        <v>8</v>
      </c>
      <c r="G12" s="70" t="s">
        <v>9</v>
      </c>
      <c r="H12" s="70">
        <v>4</v>
      </c>
      <c r="I12" s="70">
        <v>3</v>
      </c>
      <c r="J12" s="44">
        <f>I12/H12</f>
        <v>0.75</v>
      </c>
      <c r="K12" s="132">
        <f>J12</f>
        <v>0.75</v>
      </c>
      <c r="L12" s="49" t="s">
        <v>238</v>
      </c>
      <c r="M12" s="16" t="s">
        <v>13</v>
      </c>
      <c r="N12" s="152" t="s">
        <v>163</v>
      </c>
    </row>
    <row r="13" spans="1:14" ht="20.25" customHeight="1">
      <c r="A13" s="23"/>
      <c r="B13" s="454" t="s">
        <v>134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6"/>
    </row>
    <row r="14" spans="1:14" s="27" customFormat="1" ht="12.75">
      <c r="A14" s="26"/>
      <c r="B14" s="338" t="s">
        <v>23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40"/>
    </row>
    <row r="15" spans="1:14" s="27" customFormat="1" ht="57.75" customHeight="1">
      <c r="A15" s="26"/>
      <c r="B15" s="69" t="s">
        <v>35</v>
      </c>
      <c r="C15" s="69" t="s">
        <v>204</v>
      </c>
      <c r="D15" s="70" t="s">
        <v>6</v>
      </c>
      <c r="E15" s="69" t="s">
        <v>7</v>
      </c>
      <c r="F15" s="69" t="s">
        <v>8</v>
      </c>
      <c r="G15" s="70" t="s">
        <v>9</v>
      </c>
      <c r="H15" s="70">
        <v>360</v>
      </c>
      <c r="I15" s="70">
        <v>354</v>
      </c>
      <c r="J15" s="61">
        <f>I15/H15</f>
        <v>0.9833333333333333</v>
      </c>
      <c r="K15" s="188">
        <f>J15</f>
        <v>0.9833333333333333</v>
      </c>
      <c r="L15" s="32"/>
      <c r="M15" s="16" t="s">
        <v>13</v>
      </c>
      <c r="N15" s="152" t="s">
        <v>162</v>
      </c>
    </row>
    <row r="16" spans="1:14" ht="21.75" customHeight="1">
      <c r="A16" s="23"/>
      <c r="B16" s="338" t="s">
        <v>77</v>
      </c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40"/>
    </row>
    <row r="17" spans="1:14" s="27" customFormat="1" ht="51">
      <c r="A17" s="26"/>
      <c r="B17" s="69" t="s">
        <v>35</v>
      </c>
      <c r="C17" s="69" t="s">
        <v>204</v>
      </c>
      <c r="D17" s="70" t="s">
        <v>6</v>
      </c>
      <c r="E17" s="69" t="s">
        <v>7</v>
      </c>
      <c r="F17" s="69" t="s">
        <v>8</v>
      </c>
      <c r="G17" s="70" t="s">
        <v>9</v>
      </c>
      <c r="H17" s="70">
        <v>5</v>
      </c>
      <c r="I17" s="70">
        <v>4</v>
      </c>
      <c r="J17" s="61">
        <f>I17/H17</f>
        <v>0.8</v>
      </c>
      <c r="K17" s="188">
        <f>J17</f>
        <v>0.8</v>
      </c>
      <c r="L17" s="326" t="s">
        <v>238</v>
      </c>
      <c r="M17" s="16" t="s">
        <v>13</v>
      </c>
      <c r="N17" s="152" t="s">
        <v>163</v>
      </c>
    </row>
    <row r="18" spans="1:14" s="27" customFormat="1" ht="12.75">
      <c r="A18" s="26"/>
      <c r="B18" s="338" t="s">
        <v>28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40"/>
    </row>
    <row r="19" spans="1:14" ht="52.5" customHeight="1">
      <c r="A19" s="23"/>
      <c r="B19" s="69" t="s">
        <v>35</v>
      </c>
      <c r="C19" s="69" t="s">
        <v>204</v>
      </c>
      <c r="D19" s="70" t="s">
        <v>6</v>
      </c>
      <c r="E19" s="69" t="s">
        <v>7</v>
      </c>
      <c r="F19" s="69" t="s">
        <v>8</v>
      </c>
      <c r="G19" s="70" t="s">
        <v>9</v>
      </c>
      <c r="H19" s="70">
        <v>4</v>
      </c>
      <c r="I19" s="70">
        <v>4</v>
      </c>
      <c r="J19" s="61">
        <v>1</v>
      </c>
      <c r="K19" s="188">
        <v>1</v>
      </c>
      <c r="L19" s="191"/>
      <c r="M19" s="16" t="s">
        <v>13</v>
      </c>
      <c r="N19" s="152" t="s">
        <v>160</v>
      </c>
    </row>
    <row r="20" spans="1:14" ht="12.75" customHeight="1">
      <c r="A20" s="23"/>
      <c r="B20" s="338" t="s">
        <v>135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40"/>
    </row>
    <row r="21" spans="1:14" ht="55.5" customHeight="1">
      <c r="A21" s="23"/>
      <c r="B21" s="69" t="s">
        <v>35</v>
      </c>
      <c r="C21" s="69" t="s">
        <v>204</v>
      </c>
      <c r="D21" s="70" t="s">
        <v>6</v>
      </c>
      <c r="E21" s="69" t="s">
        <v>7</v>
      </c>
      <c r="F21" s="69" t="s">
        <v>8</v>
      </c>
      <c r="G21" s="70" t="s">
        <v>9</v>
      </c>
      <c r="H21" s="70">
        <v>2</v>
      </c>
      <c r="I21" s="70">
        <v>2</v>
      </c>
      <c r="J21" s="61">
        <v>1</v>
      </c>
      <c r="K21" s="188">
        <v>1</v>
      </c>
      <c r="L21" s="191"/>
      <c r="M21" s="16" t="s">
        <v>13</v>
      </c>
      <c r="N21" s="152" t="s">
        <v>160</v>
      </c>
    </row>
    <row r="22" spans="1:14" ht="14.25" customHeight="1">
      <c r="A22" s="23"/>
      <c r="B22" s="457" t="s">
        <v>136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9"/>
    </row>
    <row r="23" spans="1:14" ht="14.25" customHeight="1">
      <c r="A23" s="23"/>
      <c r="B23" s="421" t="s">
        <v>23</v>
      </c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</row>
    <row r="24" spans="1:14" ht="63" customHeight="1">
      <c r="A24" s="23"/>
      <c r="B24" s="67" t="s">
        <v>36</v>
      </c>
      <c r="C24" s="67" t="s">
        <v>209</v>
      </c>
      <c r="D24" s="70" t="s">
        <v>6</v>
      </c>
      <c r="E24" s="69" t="s">
        <v>7</v>
      </c>
      <c r="F24" s="69" t="s">
        <v>8</v>
      </c>
      <c r="G24" s="70" t="s">
        <v>9</v>
      </c>
      <c r="H24" s="70">
        <v>52</v>
      </c>
      <c r="I24" s="70">
        <v>52</v>
      </c>
      <c r="J24" s="61">
        <f>I24/H24</f>
        <v>1</v>
      </c>
      <c r="K24" s="236">
        <f>J24</f>
        <v>1</v>
      </c>
      <c r="L24" s="238"/>
      <c r="M24" s="16" t="s">
        <v>13</v>
      </c>
      <c r="N24" s="152" t="s">
        <v>160</v>
      </c>
    </row>
    <row r="25" spans="1:14" ht="18" customHeight="1">
      <c r="A25" s="23"/>
      <c r="B25" s="463" t="s">
        <v>94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</row>
    <row r="26" spans="1:14" s="27" customFormat="1" ht="15.75" customHeight="1">
      <c r="A26" s="26"/>
      <c r="B26" s="460" t="s">
        <v>41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2"/>
    </row>
    <row r="27" spans="1:14" s="27" customFormat="1" ht="44.25" customHeight="1">
      <c r="A27" s="26"/>
      <c r="B27" s="358" t="s">
        <v>51</v>
      </c>
      <c r="C27" s="67" t="s">
        <v>205</v>
      </c>
      <c r="D27" s="464" t="s">
        <v>6</v>
      </c>
      <c r="E27" s="358" t="s">
        <v>7</v>
      </c>
      <c r="F27" s="69" t="s">
        <v>16</v>
      </c>
      <c r="G27" s="69" t="s">
        <v>25</v>
      </c>
      <c r="H27" s="70">
        <v>26128</v>
      </c>
      <c r="I27" s="70">
        <v>14516</v>
      </c>
      <c r="J27" s="48">
        <f>I27/H27</f>
        <v>0.5555725658297612</v>
      </c>
      <c r="K27" s="366">
        <f>(J27+J28)/2</f>
        <v>0.8263577114863092</v>
      </c>
      <c r="L27" s="118" t="s">
        <v>53</v>
      </c>
      <c r="M27" s="16" t="s">
        <v>17</v>
      </c>
      <c r="N27" s="364" t="s">
        <v>161</v>
      </c>
    </row>
    <row r="28" spans="1:14" ht="31.5" customHeight="1">
      <c r="A28" s="23"/>
      <c r="B28" s="359"/>
      <c r="C28" s="220"/>
      <c r="D28" s="465"/>
      <c r="E28" s="359"/>
      <c r="F28" s="69" t="s">
        <v>8</v>
      </c>
      <c r="G28" s="69" t="s">
        <v>9</v>
      </c>
      <c r="H28" s="70">
        <v>350</v>
      </c>
      <c r="I28" s="70">
        <v>384</v>
      </c>
      <c r="J28" s="48">
        <f>I28/H28</f>
        <v>1.0971428571428572</v>
      </c>
      <c r="K28" s="367"/>
      <c r="L28" s="118"/>
      <c r="M28" s="16" t="s">
        <v>13</v>
      </c>
      <c r="N28" s="393"/>
    </row>
    <row r="29" spans="1:14" ht="15.75" customHeight="1">
      <c r="A29" s="23"/>
      <c r="B29" s="2" t="s">
        <v>121</v>
      </c>
      <c r="D29" s="122"/>
      <c r="E29" s="123"/>
      <c r="F29" s="123"/>
      <c r="G29" s="122"/>
      <c r="H29" s="122"/>
      <c r="I29" s="122"/>
      <c r="J29" s="124"/>
      <c r="K29" s="124"/>
      <c r="L29" s="125"/>
      <c r="M29" s="125"/>
      <c r="N29" s="126"/>
    </row>
    <row r="30" ht="15" customHeight="1">
      <c r="A30" s="121"/>
    </row>
    <row r="31" ht="43.5" customHeight="1">
      <c r="A31" s="121"/>
    </row>
    <row r="32" ht="49.5" customHeight="1"/>
    <row r="33" ht="49.5" customHeight="1"/>
    <row r="34" ht="49.5" customHeight="1"/>
  </sheetData>
  <sheetProtection/>
  <mergeCells count="16">
    <mergeCell ref="B26:N26"/>
    <mergeCell ref="B25:N25"/>
    <mergeCell ref="B27:B28"/>
    <mergeCell ref="D27:D28"/>
    <mergeCell ref="E27:E28"/>
    <mergeCell ref="K27:K28"/>
    <mergeCell ref="N27:N28"/>
    <mergeCell ref="A4:A6"/>
    <mergeCell ref="B1:N1"/>
    <mergeCell ref="B13:N13"/>
    <mergeCell ref="B14:N14"/>
    <mergeCell ref="B22:N22"/>
    <mergeCell ref="B23:N23"/>
    <mergeCell ref="B16:N16"/>
    <mergeCell ref="B18:N18"/>
    <mergeCell ref="B20:N20"/>
  </mergeCells>
  <printOptions/>
  <pageMargins left="0.25" right="0.25" top="0.75" bottom="0.75" header="0.3" footer="0.3"/>
  <pageSetup horizontalDpi="600" verticalDpi="600" orientation="landscape" paperSize="9" scale="89" r:id="rId1"/>
  <rowBreaks count="1" manualBreakCount="1">
    <brk id="13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R39"/>
  <sheetViews>
    <sheetView zoomScale="90" zoomScaleNormal="90" zoomScaleSheetLayoutView="100" zoomScalePageLayoutView="80" workbookViewId="0" topLeftCell="A26">
      <selection activeCell="L34" sqref="L34"/>
    </sheetView>
  </sheetViews>
  <sheetFormatPr defaultColWidth="9.140625" defaultRowHeight="12.75"/>
  <cols>
    <col min="1" max="1" width="12.00390625" style="0" customWidth="1"/>
    <col min="2" max="2" width="27.57421875" style="2" customWidth="1"/>
    <col min="3" max="3" width="8.140625" style="2" customWidth="1"/>
    <col min="4" max="4" width="8.00390625" style="2" customWidth="1"/>
    <col min="5" max="5" width="10.7109375" style="2" customWidth="1"/>
    <col min="6" max="6" width="12.57421875" style="2" customWidth="1"/>
    <col min="7" max="7" width="8.140625" style="2" customWidth="1"/>
    <col min="8" max="8" width="9.00390625" style="7" customWidth="1"/>
    <col min="9" max="10" width="10.28125" style="7" customWidth="1"/>
    <col min="11" max="11" width="12.421875" style="7" customWidth="1"/>
    <col min="12" max="12" width="17.57421875" style="22" customWidth="1"/>
    <col min="13" max="13" width="14.00390625" style="6" customWidth="1"/>
    <col min="14" max="14" width="15.14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47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5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  <c r="O3" s="9">
        <v>66</v>
      </c>
    </row>
    <row r="4" spans="1:14" s="1" customFormat="1" ht="15" customHeight="1">
      <c r="A4" s="399" t="s">
        <v>137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400"/>
      <c r="B5" s="134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5" customHeight="1">
      <c r="A6" s="400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37.5" customHeight="1">
      <c r="A7" s="23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7">
        <v>133</v>
      </c>
      <c r="I7" s="87">
        <v>137</v>
      </c>
      <c r="J7" s="44">
        <f>I7/H7</f>
        <v>1.0300751879699248</v>
      </c>
      <c r="K7" s="45">
        <f>J7</f>
        <v>1.0300751879699248</v>
      </c>
      <c r="L7" s="16"/>
      <c r="M7" s="16" t="s">
        <v>13</v>
      </c>
      <c r="N7" s="152" t="s">
        <v>160</v>
      </c>
    </row>
    <row r="8" spans="1:14" ht="12.75">
      <c r="A8" s="23"/>
      <c r="B8" s="134" t="s">
        <v>87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ht="51">
      <c r="A9" s="23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7">
        <v>1</v>
      </c>
      <c r="I9" s="87">
        <v>1</v>
      </c>
      <c r="J9" s="44">
        <f>I9/H9</f>
        <v>1</v>
      </c>
      <c r="K9" s="132">
        <f>J9</f>
        <v>1</v>
      </c>
      <c r="L9" s="16"/>
      <c r="M9" s="16" t="s">
        <v>13</v>
      </c>
      <c r="N9" s="152" t="s">
        <v>160</v>
      </c>
    </row>
    <row r="10" spans="1:14" ht="12.75">
      <c r="A10" s="23"/>
      <c r="B10" s="134" t="s">
        <v>174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ht="51">
      <c r="A11" s="23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7">
        <v>1</v>
      </c>
      <c r="I11" s="87">
        <v>1</v>
      </c>
      <c r="J11" s="44">
        <f>I11/H11</f>
        <v>1</v>
      </c>
      <c r="K11" s="132">
        <f>J11</f>
        <v>1</v>
      </c>
      <c r="L11" s="16"/>
      <c r="M11" s="16" t="s">
        <v>13</v>
      </c>
      <c r="N11" s="152" t="s">
        <v>160</v>
      </c>
    </row>
    <row r="12" spans="1:14" s="27" customFormat="1" ht="12.75">
      <c r="A12" s="26"/>
      <c r="B12" s="134" t="s">
        <v>77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51.75" customHeight="1">
      <c r="A13" s="23"/>
      <c r="B13" s="67" t="s">
        <v>32</v>
      </c>
      <c r="C13" s="67" t="s">
        <v>203</v>
      </c>
      <c r="D13" s="87" t="s">
        <v>6</v>
      </c>
      <c r="E13" s="49" t="s">
        <v>7</v>
      </c>
      <c r="F13" s="49" t="s">
        <v>8</v>
      </c>
      <c r="G13" s="87" t="s">
        <v>9</v>
      </c>
      <c r="H13" s="87">
        <v>18</v>
      </c>
      <c r="I13" s="87">
        <v>23</v>
      </c>
      <c r="J13" s="44">
        <v>1.1</v>
      </c>
      <c r="K13" s="132">
        <f>J13</f>
        <v>1.1</v>
      </c>
      <c r="L13" s="16"/>
      <c r="M13" s="16" t="s">
        <v>13</v>
      </c>
      <c r="N13" s="152" t="s">
        <v>160</v>
      </c>
    </row>
    <row r="14" spans="1:14" ht="17.25" customHeight="1">
      <c r="A14" s="23"/>
      <c r="B14" s="134" t="s">
        <v>138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ht="51.75" customHeight="1">
      <c r="A15" s="23"/>
      <c r="B15" s="67" t="s">
        <v>32</v>
      </c>
      <c r="C15" s="67" t="s">
        <v>203</v>
      </c>
      <c r="D15" s="87" t="s">
        <v>6</v>
      </c>
      <c r="E15" s="49" t="s">
        <v>7</v>
      </c>
      <c r="F15" s="49" t="s">
        <v>8</v>
      </c>
      <c r="G15" s="87" t="s">
        <v>9</v>
      </c>
      <c r="H15" s="87">
        <v>0.5</v>
      </c>
      <c r="I15" s="87">
        <v>1</v>
      </c>
      <c r="J15" s="44">
        <v>1.1</v>
      </c>
      <c r="K15" s="132">
        <f>J15</f>
        <v>1.1</v>
      </c>
      <c r="L15" s="16"/>
      <c r="M15" s="16" t="s">
        <v>13</v>
      </c>
      <c r="N15" s="152" t="s">
        <v>160</v>
      </c>
    </row>
    <row r="16" spans="1:14" ht="12.75">
      <c r="A16" s="23"/>
      <c r="B16" s="134" t="s">
        <v>188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43"/>
    </row>
    <row r="17" spans="1:14" ht="51">
      <c r="A17" s="23"/>
      <c r="B17" s="67" t="s">
        <v>32</v>
      </c>
      <c r="C17" s="67" t="s">
        <v>203</v>
      </c>
      <c r="D17" s="87" t="s">
        <v>6</v>
      </c>
      <c r="E17" s="49" t="s">
        <v>7</v>
      </c>
      <c r="F17" s="49" t="s">
        <v>8</v>
      </c>
      <c r="G17" s="87" t="s">
        <v>9</v>
      </c>
      <c r="H17" s="87">
        <v>0.5</v>
      </c>
      <c r="I17" s="87">
        <v>1</v>
      </c>
      <c r="J17" s="44">
        <v>1.1</v>
      </c>
      <c r="K17" s="132">
        <f>J17</f>
        <v>1.1</v>
      </c>
      <c r="L17" s="16"/>
      <c r="M17" s="16" t="s">
        <v>13</v>
      </c>
      <c r="N17" s="152" t="s">
        <v>160</v>
      </c>
    </row>
    <row r="18" spans="1:14" ht="16.5" customHeight="1">
      <c r="A18" s="23"/>
      <c r="B18" s="36" t="s">
        <v>99</v>
      </c>
      <c r="C18" s="30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43"/>
    </row>
    <row r="19" spans="1:14" s="27" customFormat="1" ht="12.75">
      <c r="A19" s="26"/>
      <c r="B19" s="451" t="s">
        <v>23</v>
      </c>
      <c r="C19" s="452"/>
      <c r="D19" s="452"/>
      <c r="E19" s="452"/>
      <c r="F19" s="452"/>
      <c r="G19" s="452"/>
      <c r="H19" s="452"/>
      <c r="I19" s="452"/>
      <c r="J19" s="452"/>
      <c r="K19" s="466"/>
      <c r="L19" s="15"/>
      <c r="M19" s="15"/>
      <c r="N19" s="43"/>
    </row>
    <row r="20" spans="1:14" s="27" customFormat="1" ht="51">
      <c r="A20" s="26"/>
      <c r="B20" s="251" t="s">
        <v>35</v>
      </c>
      <c r="C20" s="313" t="s">
        <v>204</v>
      </c>
      <c r="D20" s="228" t="s">
        <v>6</v>
      </c>
      <c r="E20" s="254" t="s">
        <v>7</v>
      </c>
      <c r="F20" s="254" t="s">
        <v>8</v>
      </c>
      <c r="G20" s="228" t="s">
        <v>9</v>
      </c>
      <c r="H20" s="228">
        <v>137</v>
      </c>
      <c r="I20" s="228">
        <v>132</v>
      </c>
      <c r="J20" s="44">
        <f>I20/H20</f>
        <v>0.9635036496350365</v>
      </c>
      <c r="K20" s="256">
        <f>J20</f>
        <v>0.9635036496350365</v>
      </c>
      <c r="L20" s="254"/>
      <c r="M20" s="16" t="s">
        <v>13</v>
      </c>
      <c r="N20" s="152" t="s">
        <v>162</v>
      </c>
    </row>
    <row r="21" spans="1:14" ht="19.5" customHeight="1">
      <c r="A21" s="23"/>
      <c r="B21" s="331" t="s">
        <v>43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3"/>
    </row>
    <row r="22" spans="1:14" ht="51">
      <c r="A22" s="23"/>
      <c r="B22" s="251" t="s">
        <v>35</v>
      </c>
      <c r="C22" s="313" t="s">
        <v>204</v>
      </c>
      <c r="D22" s="228" t="s">
        <v>6</v>
      </c>
      <c r="E22" s="254" t="s">
        <v>7</v>
      </c>
      <c r="F22" s="254" t="s">
        <v>8</v>
      </c>
      <c r="G22" s="228" t="s">
        <v>9</v>
      </c>
      <c r="H22" s="228">
        <v>1</v>
      </c>
      <c r="I22" s="228">
        <v>1</v>
      </c>
      <c r="J22" s="44">
        <f>I22/H22</f>
        <v>1</v>
      </c>
      <c r="K22" s="256">
        <f>J22</f>
        <v>1</v>
      </c>
      <c r="L22" s="16"/>
      <c r="M22" s="16" t="s">
        <v>13</v>
      </c>
      <c r="N22" s="152" t="s">
        <v>160</v>
      </c>
    </row>
    <row r="23" spans="1:14" ht="12.75">
      <c r="A23" s="23"/>
      <c r="B23" s="331" t="s">
        <v>77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3"/>
    </row>
    <row r="24" spans="1:14" ht="42.75" customHeight="1">
      <c r="A24" s="23"/>
      <c r="B24" s="251" t="s">
        <v>35</v>
      </c>
      <c r="C24" s="313" t="s">
        <v>204</v>
      </c>
      <c r="D24" s="228" t="s">
        <v>6</v>
      </c>
      <c r="E24" s="254" t="s">
        <v>7</v>
      </c>
      <c r="F24" s="254" t="s">
        <v>8</v>
      </c>
      <c r="G24" s="228" t="s">
        <v>9</v>
      </c>
      <c r="H24" s="228">
        <v>41</v>
      </c>
      <c r="I24" s="228">
        <v>45</v>
      </c>
      <c r="J24" s="44">
        <f>I24/H24</f>
        <v>1.0975609756097562</v>
      </c>
      <c r="K24" s="256">
        <f>J24</f>
        <v>1.0975609756097562</v>
      </c>
      <c r="L24" s="16"/>
      <c r="M24" s="16" t="s">
        <v>13</v>
      </c>
      <c r="N24" s="152" t="s">
        <v>160</v>
      </c>
    </row>
    <row r="25" spans="1:14" s="27" customFormat="1" ht="12.75">
      <c r="A25" s="26"/>
      <c r="B25" s="331" t="s">
        <v>45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3"/>
    </row>
    <row r="26" spans="1:14" s="27" customFormat="1" ht="51">
      <c r="A26" s="26"/>
      <c r="B26" s="251" t="s">
        <v>35</v>
      </c>
      <c r="C26" s="313" t="s">
        <v>204</v>
      </c>
      <c r="D26" s="228" t="s">
        <v>6</v>
      </c>
      <c r="E26" s="254" t="s">
        <v>7</v>
      </c>
      <c r="F26" s="254" t="s">
        <v>8</v>
      </c>
      <c r="G26" s="228" t="s">
        <v>9</v>
      </c>
      <c r="H26" s="228">
        <v>3</v>
      </c>
      <c r="I26" s="228">
        <v>3</v>
      </c>
      <c r="J26" s="44">
        <f>I26/H26</f>
        <v>1</v>
      </c>
      <c r="K26" s="256">
        <f>J26</f>
        <v>1</v>
      </c>
      <c r="L26" s="254"/>
      <c r="M26" s="16" t="s">
        <v>13</v>
      </c>
      <c r="N26" s="152" t="s">
        <v>160</v>
      </c>
    </row>
    <row r="27" spans="1:14" ht="17.25" customHeight="1">
      <c r="A27" s="23"/>
      <c r="B27" s="331" t="s">
        <v>44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3"/>
    </row>
    <row r="28" spans="1:14" ht="51">
      <c r="A28" s="23"/>
      <c r="B28" s="251" t="s">
        <v>35</v>
      </c>
      <c r="C28" s="320" t="s">
        <v>204</v>
      </c>
      <c r="D28" s="228" t="s">
        <v>6</v>
      </c>
      <c r="E28" s="254" t="s">
        <v>7</v>
      </c>
      <c r="F28" s="254" t="s">
        <v>8</v>
      </c>
      <c r="G28" s="228" t="s">
        <v>9</v>
      </c>
      <c r="H28" s="228">
        <v>1</v>
      </c>
      <c r="I28" s="228">
        <v>1</v>
      </c>
      <c r="J28" s="44">
        <f>I28/H28</f>
        <v>1</v>
      </c>
      <c r="K28" s="256">
        <f>J28</f>
        <v>1</v>
      </c>
      <c r="L28" s="16"/>
      <c r="M28" s="16" t="s">
        <v>13</v>
      </c>
      <c r="N28" s="152" t="s">
        <v>160</v>
      </c>
    </row>
    <row r="29" spans="1:14" ht="12.75">
      <c r="A29" s="23"/>
      <c r="B29" s="331" t="s">
        <v>28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3"/>
    </row>
    <row r="30" spans="1:14" ht="37.5" customHeight="1">
      <c r="A30" s="23"/>
      <c r="B30" s="251" t="s">
        <v>35</v>
      </c>
      <c r="C30" s="313" t="s">
        <v>204</v>
      </c>
      <c r="D30" s="228" t="s">
        <v>6</v>
      </c>
      <c r="E30" s="254" t="s">
        <v>7</v>
      </c>
      <c r="F30" s="254" t="s">
        <v>8</v>
      </c>
      <c r="G30" s="228" t="s">
        <v>9</v>
      </c>
      <c r="H30" s="228">
        <v>1</v>
      </c>
      <c r="I30" s="228">
        <v>1</v>
      </c>
      <c r="J30" s="44">
        <f>I30/H30</f>
        <v>1</v>
      </c>
      <c r="K30" s="256">
        <f>J30</f>
        <v>1</v>
      </c>
      <c r="L30" s="16"/>
      <c r="M30" s="16" t="s">
        <v>13</v>
      </c>
      <c r="N30" s="152" t="s">
        <v>160</v>
      </c>
    </row>
    <row r="31" spans="1:14" s="27" customFormat="1" ht="18.75" customHeight="1">
      <c r="A31" s="185"/>
      <c r="B31" s="331" t="s">
        <v>188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3"/>
    </row>
    <row r="32" spans="1:18" s="27" customFormat="1" ht="45.75" customHeight="1">
      <c r="A32"/>
      <c r="B32" s="67" t="s">
        <v>35</v>
      </c>
      <c r="C32" s="67" t="s">
        <v>204</v>
      </c>
      <c r="D32" s="87" t="s">
        <v>6</v>
      </c>
      <c r="E32" s="49" t="s">
        <v>7</v>
      </c>
      <c r="F32" s="49" t="s">
        <v>8</v>
      </c>
      <c r="G32" s="87" t="s">
        <v>9</v>
      </c>
      <c r="H32" s="87">
        <v>0.5</v>
      </c>
      <c r="I32" s="87">
        <v>0</v>
      </c>
      <c r="J32" s="225">
        <f>I32/H32</f>
        <v>0</v>
      </c>
      <c r="K32" s="226">
        <f>J32</f>
        <v>0</v>
      </c>
      <c r="L32" s="16" t="s">
        <v>238</v>
      </c>
      <c r="M32" s="16" t="s">
        <v>13</v>
      </c>
      <c r="N32" s="152" t="s">
        <v>166</v>
      </c>
      <c r="O32"/>
      <c r="P32"/>
      <c r="Q32"/>
      <c r="R32"/>
    </row>
    <row r="33" spans="2:14" ht="24" customHeight="1">
      <c r="B33" s="117" t="s">
        <v>127</v>
      </c>
      <c r="C33" s="15"/>
      <c r="D33" s="15"/>
      <c r="E33" s="15"/>
      <c r="F33" s="15"/>
      <c r="G33" s="15"/>
      <c r="H33" s="15"/>
      <c r="I33" s="15"/>
      <c r="J33" s="43"/>
      <c r="K33" s="15"/>
      <c r="L33" s="15"/>
      <c r="M33" s="15"/>
      <c r="N33" s="52"/>
    </row>
    <row r="34" spans="2:14" ht="38.25">
      <c r="B34" s="358" t="s">
        <v>51</v>
      </c>
      <c r="C34" s="67" t="s">
        <v>205</v>
      </c>
      <c r="D34" s="410" t="s">
        <v>6</v>
      </c>
      <c r="E34" s="68" t="s">
        <v>7</v>
      </c>
      <c r="F34" s="69" t="s">
        <v>16</v>
      </c>
      <c r="G34" s="69" t="s">
        <v>100</v>
      </c>
      <c r="H34" s="92">
        <v>26144</v>
      </c>
      <c r="I34" s="93">
        <v>8217</v>
      </c>
      <c r="J34" s="44">
        <f>I34/H34</f>
        <v>0.3142977356181151</v>
      </c>
      <c r="K34" s="91">
        <f>(J34+J35)/2</f>
        <v>0.6434710562589055</v>
      </c>
      <c r="L34" s="217" t="s">
        <v>53</v>
      </c>
      <c r="M34" s="16" t="s">
        <v>40</v>
      </c>
      <c r="N34" s="152" t="s">
        <v>166</v>
      </c>
    </row>
    <row r="35" spans="2:14" ht="28.5" customHeight="1">
      <c r="B35" s="359"/>
      <c r="C35" s="220"/>
      <c r="D35" s="410"/>
      <c r="E35" s="68" t="s">
        <v>7</v>
      </c>
      <c r="F35" s="69" t="s">
        <v>8</v>
      </c>
      <c r="G35" s="69" t="s">
        <v>9</v>
      </c>
      <c r="H35" s="39">
        <v>329</v>
      </c>
      <c r="I35" s="39">
        <v>320</v>
      </c>
      <c r="J35" s="44">
        <f>I35/H35</f>
        <v>0.9726443768996961</v>
      </c>
      <c r="K35" s="53"/>
      <c r="L35" s="79"/>
      <c r="M35" s="16" t="s">
        <v>13</v>
      </c>
      <c r="N35" s="84"/>
    </row>
    <row r="36" ht="37.5" customHeight="1"/>
    <row r="37" ht="18" customHeight="1"/>
    <row r="38" ht="44.25" customHeight="1"/>
    <row r="39" spans="1:18" s="27" customFormat="1" ht="39.75" customHeight="1">
      <c r="A39"/>
      <c r="B39" s="2"/>
      <c r="C39" s="2"/>
      <c r="D39" s="2"/>
      <c r="E39" s="2"/>
      <c r="F39" s="2"/>
      <c r="G39" s="2"/>
      <c r="H39" s="7"/>
      <c r="I39" s="7"/>
      <c r="J39" s="7"/>
      <c r="K39" s="7"/>
      <c r="L39" s="22"/>
      <c r="M39" s="6"/>
      <c r="N39" s="6"/>
      <c r="O39"/>
      <c r="P39"/>
      <c r="Q39"/>
      <c r="R39"/>
    </row>
    <row r="42" ht="12.75" customHeight="1"/>
    <row r="45" ht="12.75" customHeight="1"/>
    <row r="48" ht="12.75" customHeight="1"/>
    <row r="51" ht="12.75" customHeight="1"/>
  </sheetData>
  <sheetProtection/>
  <mergeCells count="11">
    <mergeCell ref="A4:A6"/>
    <mergeCell ref="B19:K19"/>
    <mergeCell ref="B21:N21"/>
    <mergeCell ref="B34:B35"/>
    <mergeCell ref="D34:D35"/>
    <mergeCell ref="B1:N1"/>
    <mergeCell ref="B23:N23"/>
    <mergeCell ref="B25:N25"/>
    <mergeCell ref="B31:N31"/>
    <mergeCell ref="B27:N27"/>
    <mergeCell ref="B29:N29"/>
  </mergeCells>
  <printOptions/>
  <pageMargins left="0.25" right="0.25" top="0.75" bottom="0.75" header="0.3" footer="0.3"/>
  <pageSetup horizontalDpi="600" verticalDpi="600" orientation="landscape" paperSize="9" scale="64" r:id="rId1"/>
  <rowBreaks count="2" manualBreakCount="2">
    <brk id="18" max="12" man="1"/>
    <brk id="30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="90" zoomScaleNormal="90" zoomScaleSheetLayoutView="100" zoomScalePageLayoutView="80" workbookViewId="0" topLeftCell="A25">
      <selection activeCell="M31" sqref="M31"/>
    </sheetView>
  </sheetViews>
  <sheetFormatPr defaultColWidth="9.140625" defaultRowHeight="12.75"/>
  <cols>
    <col min="1" max="1" width="13.00390625" style="0" customWidth="1"/>
    <col min="2" max="2" width="28.00390625" style="2" customWidth="1"/>
    <col min="3" max="3" width="7.8515625" style="2" customWidth="1"/>
    <col min="4" max="4" width="8.00390625" style="2" customWidth="1"/>
    <col min="5" max="5" width="10.7109375" style="2" customWidth="1"/>
    <col min="6" max="6" width="13.421875" style="2" customWidth="1"/>
    <col min="7" max="7" width="8.57421875" style="2" customWidth="1"/>
    <col min="8" max="8" width="9.00390625" style="7" customWidth="1"/>
    <col min="9" max="10" width="10.28125" style="7" customWidth="1"/>
    <col min="11" max="11" width="13.28125" style="7" customWidth="1"/>
    <col min="12" max="12" width="18.57421875" style="22" customWidth="1"/>
    <col min="13" max="13" width="17.57421875" style="6" customWidth="1"/>
    <col min="14" max="14" width="19.574218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8.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5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4">
        <v>13</v>
      </c>
      <c r="N3" s="4">
        <v>14</v>
      </c>
    </row>
    <row r="4" spans="1:14" s="1" customFormat="1" ht="15" customHeight="1">
      <c r="A4" s="399" t="s">
        <v>139</v>
      </c>
      <c r="B4" s="35" t="s">
        <v>18</v>
      </c>
      <c r="C4" s="304"/>
      <c r="D4" s="15"/>
      <c r="E4" s="15"/>
      <c r="F4" s="15"/>
      <c r="G4" s="15"/>
      <c r="H4" s="10"/>
      <c r="I4" s="10"/>
      <c r="J4" s="10"/>
      <c r="K4" s="10"/>
      <c r="L4" s="10"/>
      <c r="M4" s="21"/>
      <c r="N4" s="11"/>
    </row>
    <row r="5" spans="1:14" s="25" customFormat="1" ht="15" customHeight="1">
      <c r="A5" s="400"/>
      <c r="B5" s="89" t="s">
        <v>31</v>
      </c>
      <c r="C5" s="309"/>
      <c r="D5" s="33"/>
      <c r="E5" s="33"/>
      <c r="F5" s="33"/>
      <c r="G5" s="33"/>
      <c r="H5" s="33"/>
      <c r="I5" s="33"/>
      <c r="J5" s="33"/>
      <c r="K5" s="33"/>
      <c r="L5" s="33"/>
      <c r="M5" s="33"/>
      <c r="N5" s="60"/>
    </row>
    <row r="6" spans="1:14" s="25" customFormat="1" ht="15" customHeight="1">
      <c r="A6" s="400"/>
      <c r="B6" s="94" t="s">
        <v>23</v>
      </c>
      <c r="C6" s="311"/>
      <c r="D6" s="33"/>
      <c r="E6" s="33"/>
      <c r="F6" s="33"/>
      <c r="G6" s="33"/>
      <c r="H6" s="33"/>
      <c r="I6" s="33"/>
      <c r="J6" s="33"/>
      <c r="K6" s="33"/>
      <c r="L6" s="33"/>
      <c r="M6" s="33"/>
      <c r="N6" s="60"/>
    </row>
    <row r="7" spans="1:14" s="27" customFormat="1" ht="40.5" customHeight="1">
      <c r="A7" s="26"/>
      <c r="B7" s="67" t="s">
        <v>32</v>
      </c>
      <c r="C7" s="67" t="s">
        <v>203</v>
      </c>
      <c r="D7" s="70" t="s">
        <v>6</v>
      </c>
      <c r="E7" s="69" t="s">
        <v>7</v>
      </c>
      <c r="F7" s="69" t="s">
        <v>8</v>
      </c>
      <c r="G7" s="70" t="s">
        <v>9</v>
      </c>
      <c r="H7" s="70">
        <v>372</v>
      </c>
      <c r="I7" s="70">
        <v>370</v>
      </c>
      <c r="J7" s="61">
        <f>I7/H7</f>
        <v>0.9946236559139785</v>
      </c>
      <c r="K7" s="78">
        <f>J7</f>
        <v>0.9946236559139785</v>
      </c>
      <c r="L7" s="56"/>
      <c r="M7" s="83" t="s">
        <v>33</v>
      </c>
      <c r="N7" s="152" t="s">
        <v>162</v>
      </c>
    </row>
    <row r="8" spans="1:14" s="27" customFormat="1" ht="15" customHeight="1">
      <c r="A8" s="26"/>
      <c r="B8" s="94" t="s">
        <v>28</v>
      </c>
      <c r="C8" s="311"/>
      <c r="D8" s="33"/>
      <c r="E8" s="33"/>
      <c r="F8" s="33"/>
      <c r="G8" s="33"/>
      <c r="H8" s="33"/>
      <c r="I8" s="33"/>
      <c r="J8" s="33"/>
      <c r="K8" s="33"/>
      <c r="L8" s="33"/>
      <c r="M8" s="33"/>
      <c r="N8" s="60"/>
    </row>
    <row r="9" spans="1:14" s="27" customFormat="1" ht="47.25" customHeight="1">
      <c r="A9" s="26"/>
      <c r="B9" s="67" t="s">
        <v>32</v>
      </c>
      <c r="C9" s="67" t="s">
        <v>203</v>
      </c>
      <c r="D9" s="70" t="s">
        <v>6</v>
      </c>
      <c r="E9" s="69" t="s">
        <v>7</v>
      </c>
      <c r="F9" s="69" t="s">
        <v>8</v>
      </c>
      <c r="G9" s="70" t="s">
        <v>9</v>
      </c>
      <c r="H9" s="70">
        <v>2.5</v>
      </c>
      <c r="I9" s="70">
        <v>4</v>
      </c>
      <c r="J9" s="61">
        <v>1.1</v>
      </c>
      <c r="K9" s="188">
        <f>J9</f>
        <v>1.1</v>
      </c>
      <c r="L9" s="186"/>
      <c r="M9" s="192" t="s">
        <v>33</v>
      </c>
      <c r="N9" s="152" t="s">
        <v>160</v>
      </c>
    </row>
    <row r="10" spans="1:14" s="27" customFormat="1" ht="15" customHeight="1">
      <c r="A10" s="26"/>
      <c r="B10" s="94" t="s">
        <v>70</v>
      </c>
      <c r="C10" s="311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60"/>
    </row>
    <row r="11" spans="1:14" s="27" customFormat="1" ht="43.5" customHeight="1">
      <c r="A11" s="26"/>
      <c r="B11" s="67" t="s">
        <v>32</v>
      </c>
      <c r="C11" s="67" t="s">
        <v>203</v>
      </c>
      <c r="D11" s="70" t="s">
        <v>6</v>
      </c>
      <c r="E11" s="69" t="s">
        <v>7</v>
      </c>
      <c r="F11" s="69" t="s">
        <v>8</v>
      </c>
      <c r="G11" s="70" t="s">
        <v>9</v>
      </c>
      <c r="H11" s="70">
        <v>16.5</v>
      </c>
      <c r="I11" s="70">
        <v>18</v>
      </c>
      <c r="J11" s="61">
        <f>I11/H11</f>
        <v>1.0909090909090908</v>
      </c>
      <c r="K11" s="188">
        <f>J11</f>
        <v>1.0909090909090908</v>
      </c>
      <c r="L11" s="186"/>
      <c r="M11" s="192" t="s">
        <v>33</v>
      </c>
      <c r="N11" s="152" t="s">
        <v>160</v>
      </c>
    </row>
    <row r="12" spans="1:14" s="27" customFormat="1" ht="12.75" customHeight="1">
      <c r="A12" s="26"/>
      <c r="B12" s="95" t="s">
        <v>99</v>
      </c>
      <c r="C12" s="95"/>
      <c r="D12" s="70"/>
      <c r="E12" s="69"/>
      <c r="F12" s="69"/>
      <c r="G12" s="70"/>
      <c r="H12" s="96"/>
      <c r="I12" s="96"/>
      <c r="J12" s="77"/>
      <c r="K12" s="77"/>
      <c r="L12" s="77"/>
      <c r="M12" s="77"/>
      <c r="N12" s="63"/>
    </row>
    <row r="13" spans="1:14" s="27" customFormat="1" ht="17.25" customHeight="1">
      <c r="A13" s="26"/>
      <c r="B13" s="344" t="s">
        <v>54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6"/>
      <c r="N13" s="63"/>
    </row>
    <row r="14" spans="1:14" s="27" customFormat="1" ht="57" customHeight="1">
      <c r="A14" s="26"/>
      <c r="B14" s="69" t="s">
        <v>35</v>
      </c>
      <c r="C14" s="69" t="s">
        <v>204</v>
      </c>
      <c r="D14" s="70" t="s">
        <v>6</v>
      </c>
      <c r="E14" s="69" t="s">
        <v>7</v>
      </c>
      <c r="F14" s="69" t="s">
        <v>8</v>
      </c>
      <c r="G14" s="70" t="s">
        <v>9</v>
      </c>
      <c r="H14" s="59">
        <v>315</v>
      </c>
      <c r="I14" s="59">
        <v>292</v>
      </c>
      <c r="J14" s="61">
        <f>I14/H14</f>
        <v>0.926984126984127</v>
      </c>
      <c r="K14" s="64">
        <f>J14</f>
        <v>0.926984126984127</v>
      </c>
      <c r="L14" s="56"/>
      <c r="M14" s="83" t="s">
        <v>33</v>
      </c>
      <c r="N14" s="152" t="s">
        <v>162</v>
      </c>
    </row>
    <row r="15" spans="1:14" s="27" customFormat="1" ht="17.25" customHeight="1">
      <c r="A15" s="26"/>
      <c r="B15" s="344" t="s">
        <v>70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6"/>
      <c r="N15" s="187"/>
    </row>
    <row r="16" spans="1:14" s="27" customFormat="1" ht="43.5" customHeight="1">
      <c r="A16" s="26"/>
      <c r="B16" s="69" t="s">
        <v>35</v>
      </c>
      <c r="C16" s="69" t="s">
        <v>204</v>
      </c>
      <c r="D16" s="70" t="s">
        <v>6</v>
      </c>
      <c r="E16" s="69" t="s">
        <v>7</v>
      </c>
      <c r="F16" s="69" t="s">
        <v>8</v>
      </c>
      <c r="G16" s="70" t="s">
        <v>9</v>
      </c>
      <c r="H16" s="59">
        <v>6.5</v>
      </c>
      <c r="I16" s="59">
        <v>6</v>
      </c>
      <c r="J16" s="61">
        <f>I16/H16</f>
        <v>0.9230769230769231</v>
      </c>
      <c r="K16" s="152">
        <f>J16</f>
        <v>0.9230769230769231</v>
      </c>
      <c r="L16" s="217"/>
      <c r="M16" s="192" t="s">
        <v>33</v>
      </c>
      <c r="N16" s="152" t="s">
        <v>162</v>
      </c>
    </row>
    <row r="17" spans="1:14" s="27" customFormat="1" ht="17.25" customHeight="1">
      <c r="A17" s="26"/>
      <c r="B17" s="344" t="s">
        <v>28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6"/>
      <c r="N17" s="187"/>
    </row>
    <row r="18" spans="1:14" s="27" customFormat="1" ht="48" customHeight="1">
      <c r="A18" s="26"/>
      <c r="B18" s="69" t="s">
        <v>35</v>
      </c>
      <c r="C18" s="69" t="s">
        <v>204</v>
      </c>
      <c r="D18" s="70" t="s">
        <v>6</v>
      </c>
      <c r="E18" s="69" t="s">
        <v>7</v>
      </c>
      <c r="F18" s="69" t="s">
        <v>8</v>
      </c>
      <c r="G18" s="70" t="s">
        <v>9</v>
      </c>
      <c r="H18" s="59">
        <v>2</v>
      </c>
      <c r="I18" s="59">
        <v>1</v>
      </c>
      <c r="J18" s="61">
        <f>I18/H18</f>
        <v>0.5</v>
      </c>
      <c r="K18" s="152">
        <f>J18</f>
        <v>0.5</v>
      </c>
      <c r="L18" s="186"/>
      <c r="M18" s="192" t="s">
        <v>33</v>
      </c>
      <c r="N18" s="252" t="s">
        <v>163</v>
      </c>
    </row>
    <row r="19" spans="1:14" s="27" customFormat="1" ht="18.75" customHeight="1">
      <c r="A19" s="26"/>
      <c r="B19" s="344" t="s">
        <v>221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</row>
    <row r="20" spans="1:14" s="27" customFormat="1" ht="55.5" customHeight="1">
      <c r="A20" s="26"/>
      <c r="B20" s="69" t="s">
        <v>35</v>
      </c>
      <c r="C20" s="69" t="s">
        <v>204</v>
      </c>
      <c r="D20" s="70" t="s">
        <v>6</v>
      </c>
      <c r="E20" s="69" t="s">
        <v>7</v>
      </c>
      <c r="F20" s="69" t="s">
        <v>8</v>
      </c>
      <c r="G20" s="70" t="s">
        <v>9</v>
      </c>
      <c r="H20" s="59">
        <v>0.5</v>
      </c>
      <c r="I20" s="59">
        <v>1</v>
      </c>
      <c r="J20" s="61">
        <v>1.1</v>
      </c>
      <c r="K20" s="152">
        <f>J20</f>
        <v>1.1</v>
      </c>
      <c r="L20" s="186"/>
      <c r="M20" s="192" t="s">
        <v>33</v>
      </c>
      <c r="N20" s="152" t="s">
        <v>160</v>
      </c>
    </row>
    <row r="21" spans="1:14" s="27" customFormat="1" ht="28.5" customHeight="1">
      <c r="A21" s="26"/>
      <c r="B21" s="344" t="s">
        <v>140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6"/>
    </row>
    <row r="22" spans="1:14" s="27" customFormat="1" ht="41.25" customHeight="1">
      <c r="A22" s="26"/>
      <c r="B22" s="69" t="s">
        <v>35</v>
      </c>
      <c r="C22" s="69" t="s">
        <v>204</v>
      </c>
      <c r="D22" s="70" t="s">
        <v>6</v>
      </c>
      <c r="E22" s="69" t="s">
        <v>7</v>
      </c>
      <c r="F22" s="69" t="s">
        <v>8</v>
      </c>
      <c r="G22" s="70" t="s">
        <v>9</v>
      </c>
      <c r="H22" s="59">
        <v>32</v>
      </c>
      <c r="I22" s="59">
        <v>32</v>
      </c>
      <c r="J22" s="61">
        <f>I22/H22</f>
        <v>1</v>
      </c>
      <c r="K22" s="152">
        <f>J22</f>
        <v>1</v>
      </c>
      <c r="L22" s="186"/>
      <c r="M22" s="192" t="s">
        <v>33</v>
      </c>
      <c r="N22" s="152" t="s">
        <v>160</v>
      </c>
    </row>
    <row r="23" spans="1:14" ht="15" customHeight="1">
      <c r="A23" s="23"/>
      <c r="B23" s="331" t="s">
        <v>93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3"/>
    </row>
    <row r="24" spans="1:14" ht="27" customHeight="1">
      <c r="A24" s="23"/>
      <c r="B24" s="331" t="s">
        <v>189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3"/>
    </row>
    <row r="25" spans="1:14" ht="38.25">
      <c r="A25" s="23"/>
      <c r="B25" s="67" t="s">
        <v>36</v>
      </c>
      <c r="C25" s="67" t="s">
        <v>209</v>
      </c>
      <c r="D25" s="70" t="s">
        <v>6</v>
      </c>
      <c r="E25" s="69" t="s">
        <v>7</v>
      </c>
      <c r="F25" s="69" t="s">
        <v>8</v>
      </c>
      <c r="G25" s="70" t="s">
        <v>9</v>
      </c>
      <c r="H25" s="70">
        <v>1.5</v>
      </c>
      <c r="I25" s="70">
        <v>1</v>
      </c>
      <c r="J25" s="61">
        <f>I25/H25</f>
        <v>0.6666666666666666</v>
      </c>
      <c r="K25" s="64">
        <f>J25</f>
        <v>0.6666666666666666</v>
      </c>
      <c r="L25" s="326" t="s">
        <v>53</v>
      </c>
      <c r="M25" s="83" t="s">
        <v>33</v>
      </c>
      <c r="N25" s="252" t="s">
        <v>163</v>
      </c>
    </row>
    <row r="26" spans="1:14" ht="40.5" customHeight="1">
      <c r="A26" s="23"/>
      <c r="B26" s="331" t="s">
        <v>140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3"/>
    </row>
    <row r="27" spans="1:14" ht="38.25">
      <c r="A27" s="23"/>
      <c r="B27" s="67" t="s">
        <v>36</v>
      </c>
      <c r="C27" s="67" t="s">
        <v>209</v>
      </c>
      <c r="D27" s="70" t="s">
        <v>6</v>
      </c>
      <c r="E27" s="69" t="s">
        <v>7</v>
      </c>
      <c r="F27" s="69" t="s">
        <v>8</v>
      </c>
      <c r="G27" s="70" t="s">
        <v>9</v>
      </c>
      <c r="H27" s="70">
        <v>65</v>
      </c>
      <c r="I27" s="70">
        <v>69</v>
      </c>
      <c r="J27" s="61">
        <f>I27/H27</f>
        <v>1.0615384615384615</v>
      </c>
      <c r="K27" s="152">
        <f>J27</f>
        <v>1.0615384615384615</v>
      </c>
      <c r="L27" s="186"/>
      <c r="M27" s="192" t="s">
        <v>33</v>
      </c>
      <c r="N27" s="152" t="s">
        <v>160</v>
      </c>
    </row>
    <row r="28" spans="1:14" s="27" customFormat="1" ht="16.5" customHeight="1">
      <c r="A28" s="26"/>
      <c r="B28" s="331" t="s">
        <v>222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3"/>
    </row>
    <row r="29" spans="1:14" s="27" customFormat="1" ht="12.75">
      <c r="A29" s="26"/>
      <c r="B29" s="435" t="s">
        <v>41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7"/>
    </row>
    <row r="30" spans="1:14" ht="38.25">
      <c r="A30" s="23"/>
      <c r="B30" s="411" t="s">
        <v>141</v>
      </c>
      <c r="C30" s="90" t="s">
        <v>205</v>
      </c>
      <c r="D30" s="467" t="s">
        <v>6</v>
      </c>
      <c r="E30" s="189" t="s">
        <v>7</v>
      </c>
      <c r="F30" s="67" t="s">
        <v>16</v>
      </c>
      <c r="G30" s="67" t="s">
        <v>25</v>
      </c>
      <c r="H30" s="206">
        <v>59685</v>
      </c>
      <c r="I30" s="206">
        <v>35385</v>
      </c>
      <c r="J30" s="207">
        <f>I30/H30</f>
        <v>0.5928625282734356</v>
      </c>
      <c r="K30" s="366">
        <f>(J30+J31)/2</f>
        <v>0.7964312641367177</v>
      </c>
      <c r="L30" s="217" t="s">
        <v>53</v>
      </c>
      <c r="M30" s="208" t="s">
        <v>33</v>
      </c>
      <c r="N30" s="216" t="s">
        <v>163</v>
      </c>
    </row>
    <row r="31" spans="2:14" ht="25.5">
      <c r="B31" s="412"/>
      <c r="C31" s="282"/>
      <c r="D31" s="468"/>
      <c r="E31" s="223" t="s">
        <v>7</v>
      </c>
      <c r="F31" s="223" t="s">
        <v>8</v>
      </c>
      <c r="G31" s="223" t="s">
        <v>9</v>
      </c>
      <c r="H31" s="69">
        <v>550</v>
      </c>
      <c r="I31" s="69">
        <v>550</v>
      </c>
      <c r="J31" s="152">
        <f>I31/H31</f>
        <v>1</v>
      </c>
      <c r="K31" s="387"/>
      <c r="L31" s="165"/>
      <c r="M31" s="165"/>
      <c r="N31" s="165"/>
    </row>
    <row r="32" spans="1:14" ht="28.5" customHeight="1">
      <c r="A32" s="210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2.75" customHeight="1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2.7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2.75" customHeight="1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2.7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 customHeight="1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ht="12.75" customHeight="1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ht="12.7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ht="12.75" customHeight="1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ht="12.75" customHeight="1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ht="12.7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ht="12.75" customHeight="1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 customHeight="1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2.7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ht="12.7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</row>
  </sheetData>
  <sheetProtection/>
  <mergeCells count="15">
    <mergeCell ref="B24:N24"/>
    <mergeCell ref="B28:N28"/>
    <mergeCell ref="B26:N26"/>
    <mergeCell ref="B30:B31"/>
    <mergeCell ref="D30:D31"/>
    <mergeCell ref="B29:N29"/>
    <mergeCell ref="K30:K31"/>
    <mergeCell ref="A4:A6"/>
    <mergeCell ref="B1:N1"/>
    <mergeCell ref="B13:M13"/>
    <mergeCell ref="B23:N23"/>
    <mergeCell ref="B15:M15"/>
    <mergeCell ref="B17:M17"/>
    <mergeCell ref="B19:N19"/>
    <mergeCell ref="B21:N21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13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7"/>
  <sheetViews>
    <sheetView tabSelected="1" zoomScale="90" zoomScaleNormal="90" zoomScaleSheetLayoutView="100" zoomScalePageLayoutView="80" workbookViewId="0" topLeftCell="A14">
      <selection activeCell="B23" sqref="B23:N23"/>
    </sheetView>
  </sheetViews>
  <sheetFormatPr defaultColWidth="9.140625" defaultRowHeight="12.75"/>
  <cols>
    <col min="1" max="1" width="13.8515625" style="0" customWidth="1"/>
    <col min="2" max="2" width="28.00390625" style="2" customWidth="1"/>
    <col min="3" max="3" width="7.8515625" style="2" customWidth="1"/>
    <col min="4" max="4" width="8.00390625" style="2" customWidth="1"/>
    <col min="5" max="5" width="10.7109375" style="2" customWidth="1"/>
    <col min="6" max="6" width="13.421875" style="2" customWidth="1"/>
    <col min="7" max="7" width="8.57421875" style="2" customWidth="1"/>
    <col min="8" max="8" width="9.00390625" style="7" customWidth="1"/>
    <col min="9" max="10" width="10.28125" style="7" customWidth="1"/>
    <col min="11" max="11" width="13.28125" style="7" customWidth="1"/>
    <col min="12" max="12" width="18.57421875" style="3" customWidth="1"/>
    <col min="13" max="13" width="17.57421875" style="6" customWidth="1"/>
    <col min="14" max="14" width="19.574218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20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25" customFormat="1" ht="15" customHeight="1">
      <c r="A4" s="380" t="s">
        <v>142</v>
      </c>
      <c r="B4" s="82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381"/>
      <c r="B5" s="134" t="s">
        <v>217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5" customHeight="1">
      <c r="A6" s="381"/>
      <c r="B6" s="82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38.25">
      <c r="A7" s="23"/>
      <c r="B7" s="67" t="s">
        <v>32</v>
      </c>
      <c r="C7" s="67" t="s">
        <v>203</v>
      </c>
      <c r="D7" s="70" t="s">
        <v>6</v>
      </c>
      <c r="E7" s="69" t="s">
        <v>7</v>
      </c>
      <c r="F7" s="69" t="s">
        <v>8</v>
      </c>
      <c r="G7" s="70" t="s">
        <v>9</v>
      </c>
      <c r="H7" s="70">
        <v>196</v>
      </c>
      <c r="I7" s="70">
        <v>184</v>
      </c>
      <c r="J7" s="61">
        <f>I7/H7</f>
        <v>0.9387755102040817</v>
      </c>
      <c r="K7" s="78">
        <f>J7</f>
        <v>0.9387755102040817</v>
      </c>
      <c r="L7" s="83"/>
      <c r="M7" s="83" t="s">
        <v>13</v>
      </c>
      <c r="N7" s="152" t="s">
        <v>167</v>
      </c>
    </row>
    <row r="8" spans="1:14" ht="17.25" customHeight="1">
      <c r="A8" s="23"/>
      <c r="B8" s="134" t="s">
        <v>43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ht="47.25" customHeight="1">
      <c r="A9" s="23"/>
      <c r="B9" s="67" t="s">
        <v>32</v>
      </c>
      <c r="C9" s="67" t="s">
        <v>203</v>
      </c>
      <c r="D9" s="70" t="s">
        <v>6</v>
      </c>
      <c r="E9" s="69" t="s">
        <v>7</v>
      </c>
      <c r="F9" s="69" t="s">
        <v>8</v>
      </c>
      <c r="G9" s="70" t="s">
        <v>9</v>
      </c>
      <c r="H9" s="70">
        <v>1.5</v>
      </c>
      <c r="I9" s="70">
        <v>2</v>
      </c>
      <c r="J9" s="61">
        <v>1.1</v>
      </c>
      <c r="K9" s="188">
        <f>J9</f>
        <v>1.1</v>
      </c>
      <c r="L9" s="192"/>
      <c r="M9" s="192" t="s">
        <v>13</v>
      </c>
      <c r="N9" s="152" t="s">
        <v>57</v>
      </c>
    </row>
    <row r="10" spans="1:14" ht="17.25" customHeight="1">
      <c r="A10" s="23"/>
      <c r="B10" s="134" t="s">
        <v>28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s="27" customFormat="1" ht="44.25" customHeight="1">
      <c r="A11" s="26"/>
      <c r="B11" s="67" t="s">
        <v>32</v>
      </c>
      <c r="C11" s="67" t="s">
        <v>203</v>
      </c>
      <c r="D11" s="70" t="s">
        <v>6</v>
      </c>
      <c r="E11" s="69" t="s">
        <v>7</v>
      </c>
      <c r="F11" s="69" t="s">
        <v>8</v>
      </c>
      <c r="G11" s="70" t="s">
        <v>9</v>
      </c>
      <c r="H11" s="70">
        <v>2</v>
      </c>
      <c r="I11" s="70">
        <v>2</v>
      </c>
      <c r="J11" s="61">
        <f>I11/H11</f>
        <v>1</v>
      </c>
      <c r="K11" s="188">
        <f>J11</f>
        <v>1</v>
      </c>
      <c r="L11" s="192"/>
      <c r="M11" s="192" t="s">
        <v>13</v>
      </c>
      <c r="N11" s="152" t="s">
        <v>57</v>
      </c>
    </row>
    <row r="12" spans="1:14" s="27" customFormat="1" ht="16.5" customHeight="1">
      <c r="A12" s="26"/>
      <c r="B12" s="134" t="s">
        <v>77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42.75" customHeight="1">
      <c r="A13" s="23"/>
      <c r="B13" s="67" t="s">
        <v>32</v>
      </c>
      <c r="C13" s="67" t="s">
        <v>203</v>
      </c>
      <c r="D13" s="70" t="s">
        <v>6</v>
      </c>
      <c r="E13" s="69" t="s">
        <v>7</v>
      </c>
      <c r="F13" s="69" t="s">
        <v>8</v>
      </c>
      <c r="G13" s="70" t="s">
        <v>9</v>
      </c>
      <c r="H13" s="70">
        <v>8</v>
      </c>
      <c r="I13" s="70">
        <v>12</v>
      </c>
      <c r="J13" s="61">
        <v>1.1</v>
      </c>
      <c r="K13" s="188">
        <f>J13</f>
        <v>1.1</v>
      </c>
      <c r="L13" s="192"/>
      <c r="M13" s="192" t="s">
        <v>13</v>
      </c>
      <c r="N13" s="152" t="s">
        <v>57</v>
      </c>
    </row>
    <row r="14" spans="1:14" s="27" customFormat="1" ht="19.5" customHeight="1">
      <c r="A14" s="26"/>
      <c r="B14" s="95" t="s">
        <v>99</v>
      </c>
      <c r="C14" s="312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</row>
    <row r="15" spans="1:14" ht="15.75" customHeight="1">
      <c r="A15" s="23"/>
      <c r="B15" s="344" t="s">
        <v>23</v>
      </c>
      <c r="C15" s="345"/>
      <c r="D15" s="345"/>
      <c r="E15" s="345"/>
      <c r="F15" s="345"/>
      <c r="G15" s="345"/>
      <c r="H15" s="345"/>
      <c r="I15" s="345"/>
      <c r="J15" s="345"/>
      <c r="K15" s="346"/>
      <c r="L15" s="80"/>
      <c r="M15" s="80"/>
      <c r="N15" s="81"/>
    </row>
    <row r="16" spans="1:14" ht="50.25" customHeight="1">
      <c r="A16" s="23"/>
      <c r="B16" s="67" t="s">
        <v>35</v>
      </c>
      <c r="C16" s="67" t="s">
        <v>204</v>
      </c>
      <c r="D16" s="70" t="s">
        <v>6</v>
      </c>
      <c r="E16" s="69" t="s">
        <v>7</v>
      </c>
      <c r="F16" s="69" t="s">
        <v>8</v>
      </c>
      <c r="G16" s="70" t="s">
        <v>9</v>
      </c>
      <c r="H16" s="70">
        <v>216.5</v>
      </c>
      <c r="I16" s="70">
        <v>211</v>
      </c>
      <c r="J16" s="61">
        <f>I16/H16</f>
        <v>0.9745958429561201</v>
      </c>
      <c r="K16" s="131">
        <f>J16</f>
        <v>0.9745958429561201</v>
      </c>
      <c r="L16" s="83"/>
      <c r="M16" s="83" t="s">
        <v>13</v>
      </c>
      <c r="N16" s="152" t="s">
        <v>167</v>
      </c>
    </row>
    <row r="17" spans="1:14" ht="17.25" customHeight="1">
      <c r="A17" s="23"/>
      <c r="B17" s="344" t="s">
        <v>77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6"/>
    </row>
    <row r="18" spans="1:14" ht="47.25" customHeight="1">
      <c r="A18" s="23"/>
      <c r="B18" s="67" t="s">
        <v>35</v>
      </c>
      <c r="C18" s="67" t="s">
        <v>204</v>
      </c>
      <c r="D18" s="70" t="s">
        <v>6</v>
      </c>
      <c r="E18" s="69" t="s">
        <v>7</v>
      </c>
      <c r="F18" s="69" t="s">
        <v>8</v>
      </c>
      <c r="G18" s="70" t="s">
        <v>9</v>
      </c>
      <c r="H18" s="70">
        <v>21</v>
      </c>
      <c r="I18" s="70">
        <v>23</v>
      </c>
      <c r="J18" s="61">
        <f>I18/H18</f>
        <v>1.0952380952380953</v>
      </c>
      <c r="K18" s="188">
        <f>J18</f>
        <v>1.0952380952380953</v>
      </c>
      <c r="L18" s="192"/>
      <c r="M18" s="192" t="s">
        <v>13</v>
      </c>
      <c r="N18" s="152" t="s">
        <v>57</v>
      </c>
    </row>
    <row r="19" spans="1:14" s="27" customFormat="1" ht="19.5" customHeight="1">
      <c r="A19" s="26"/>
      <c r="B19" s="344" t="s">
        <v>28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</row>
    <row r="20" spans="1:14" s="27" customFormat="1" ht="45" customHeight="1">
      <c r="A20" s="26"/>
      <c r="B20" s="67" t="s">
        <v>35</v>
      </c>
      <c r="C20" s="67" t="s">
        <v>204</v>
      </c>
      <c r="D20" s="70" t="s">
        <v>6</v>
      </c>
      <c r="E20" s="69" t="s">
        <v>7</v>
      </c>
      <c r="F20" s="69" t="s">
        <v>8</v>
      </c>
      <c r="G20" s="70" t="s">
        <v>9</v>
      </c>
      <c r="H20" s="70">
        <v>1.5</v>
      </c>
      <c r="I20" s="70">
        <v>3</v>
      </c>
      <c r="J20" s="61">
        <v>1.1</v>
      </c>
      <c r="K20" s="188">
        <f>J20</f>
        <v>1.1</v>
      </c>
      <c r="L20" s="217"/>
      <c r="M20" s="192" t="s">
        <v>13</v>
      </c>
      <c r="N20" s="152" t="s">
        <v>57</v>
      </c>
    </row>
    <row r="21" spans="1:14" ht="18.75" customHeight="1">
      <c r="A21" s="23"/>
      <c r="B21" s="344" t="s">
        <v>43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6"/>
    </row>
    <row r="22" spans="1:14" ht="39.75" customHeight="1">
      <c r="A22" s="23"/>
      <c r="B22" s="251" t="s">
        <v>35</v>
      </c>
      <c r="C22" s="320" t="s">
        <v>204</v>
      </c>
      <c r="D22" s="70" t="s">
        <v>6</v>
      </c>
      <c r="E22" s="69" t="s">
        <v>7</v>
      </c>
      <c r="F22" s="69" t="s">
        <v>8</v>
      </c>
      <c r="G22" s="70" t="s">
        <v>9</v>
      </c>
      <c r="H22" s="70">
        <v>0.5</v>
      </c>
      <c r="I22" s="70">
        <v>0</v>
      </c>
      <c r="J22" s="61">
        <f>I22/H22</f>
        <v>0</v>
      </c>
      <c r="K22" s="188">
        <f>J22</f>
        <v>0</v>
      </c>
      <c r="L22" s="327" t="s">
        <v>238</v>
      </c>
      <c r="M22" s="192" t="s">
        <v>13</v>
      </c>
      <c r="N22" s="152" t="s">
        <v>164</v>
      </c>
    </row>
    <row r="23" spans="2:14" ht="16.5" customHeight="1">
      <c r="B23" s="331" t="s">
        <v>223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3"/>
    </row>
    <row r="24" spans="2:14" ht="12.75" customHeight="1">
      <c r="B24" s="435" t="s">
        <v>41</v>
      </c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7"/>
    </row>
    <row r="25" spans="2:14" ht="38.25">
      <c r="B25" s="411" t="s">
        <v>141</v>
      </c>
      <c r="C25" s="90" t="s">
        <v>205</v>
      </c>
      <c r="D25" s="467" t="s">
        <v>6</v>
      </c>
      <c r="E25" s="253" t="s">
        <v>7</v>
      </c>
      <c r="F25" s="67" t="s">
        <v>16</v>
      </c>
      <c r="G25" s="67" t="s">
        <v>25</v>
      </c>
      <c r="H25" s="206">
        <v>7956</v>
      </c>
      <c r="I25" s="206">
        <v>4212</v>
      </c>
      <c r="J25" s="207">
        <f>I25/H25</f>
        <v>0.5294117647058824</v>
      </c>
      <c r="K25" s="366">
        <f>(J25+J26)/2</f>
        <v>0.7647058823529411</v>
      </c>
      <c r="L25" s="254" t="s">
        <v>53</v>
      </c>
      <c r="M25" s="208" t="s">
        <v>33</v>
      </c>
      <c r="N25" s="252" t="s">
        <v>163</v>
      </c>
    </row>
    <row r="26" spans="2:14" ht="25.5">
      <c r="B26" s="412"/>
      <c r="C26" s="282"/>
      <c r="D26" s="468"/>
      <c r="E26" s="254" t="s">
        <v>7</v>
      </c>
      <c r="F26" s="254" t="s">
        <v>8</v>
      </c>
      <c r="G26" s="254" t="s">
        <v>9</v>
      </c>
      <c r="H26" s="69">
        <v>234</v>
      </c>
      <c r="I26" s="69">
        <v>234</v>
      </c>
      <c r="J26" s="152">
        <f>I26/H26</f>
        <v>1</v>
      </c>
      <c r="K26" s="387"/>
      <c r="L26" s="165"/>
      <c r="M26" s="165"/>
      <c r="N26" s="165"/>
    </row>
    <row r="27" spans="2:14" ht="12.75" customHeight="1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ht="12.7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ht="12.7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ht="12.75" customHeight="1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ht="12.7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ht="12.7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2.75" customHeight="1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2.7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2.7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2.75" customHeight="1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</sheetData>
  <sheetProtection/>
  <mergeCells count="11">
    <mergeCell ref="B21:N21"/>
    <mergeCell ref="A4:A6"/>
    <mergeCell ref="B1:N1"/>
    <mergeCell ref="B15:K15"/>
    <mergeCell ref="B23:N23"/>
    <mergeCell ref="B24:N24"/>
    <mergeCell ref="B25:B26"/>
    <mergeCell ref="D25:D26"/>
    <mergeCell ref="K25:K26"/>
    <mergeCell ref="B17:N17"/>
    <mergeCell ref="B19:N19"/>
  </mergeCells>
  <printOptions/>
  <pageMargins left="0.25" right="0.25" top="0.75" bottom="0.75" header="0.3" footer="0.3"/>
  <pageSetup horizontalDpi="600" verticalDpi="600" orientation="landscape" paperSize="9" scale="64" r:id="rId1"/>
  <rowBreaks count="1" manualBreakCount="1">
    <brk id="16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34">
      <selection activeCell="K42" sqref="K42:K44"/>
    </sheetView>
  </sheetViews>
  <sheetFormatPr defaultColWidth="9.140625" defaultRowHeight="12.75"/>
  <cols>
    <col min="1" max="1" width="11.421875" style="0" customWidth="1"/>
    <col min="2" max="2" width="17.421875" style="0" customWidth="1"/>
    <col min="3" max="3" width="8.00390625" style="0" customWidth="1"/>
    <col min="5" max="5" width="12.57421875" style="0" customWidth="1"/>
    <col min="6" max="6" width="14.140625" style="0" customWidth="1"/>
    <col min="11" max="11" width="10.8515625" style="0" customWidth="1"/>
    <col min="12" max="12" width="18.140625" style="0" customWidth="1"/>
    <col min="13" max="13" width="12.00390625" style="0" customWidth="1"/>
    <col min="14" max="14" width="10.421875" style="0" customWidth="1"/>
  </cols>
  <sheetData>
    <row r="1" spans="2:12" ht="18.75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26.75" customHeight="1">
      <c r="A2" s="5" t="s">
        <v>147</v>
      </c>
      <c r="B2" s="5" t="s">
        <v>0</v>
      </c>
      <c r="C2" s="5" t="s">
        <v>202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5" t="s">
        <v>15</v>
      </c>
      <c r="J2" s="5" t="s">
        <v>20</v>
      </c>
      <c r="K2" s="5" t="s">
        <v>21</v>
      </c>
      <c r="L2" s="5" t="s">
        <v>5</v>
      </c>
      <c r="M2" s="5" t="s">
        <v>12</v>
      </c>
      <c r="N2" s="5" t="s">
        <v>19</v>
      </c>
    </row>
    <row r="3" spans="1:14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30">
        <v>13</v>
      </c>
      <c r="N3" s="29">
        <v>14</v>
      </c>
    </row>
    <row r="4" spans="1:14" ht="12.75" customHeight="1">
      <c r="A4" s="488" t="s">
        <v>146</v>
      </c>
      <c r="B4" s="472" t="s">
        <v>59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2.75" customHeight="1">
      <c r="A5" s="489"/>
      <c r="B5" s="330" t="s">
        <v>60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1:14" ht="12.75" customHeight="1">
      <c r="A6" s="489"/>
      <c r="B6" s="509" t="s">
        <v>66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</row>
    <row r="7" spans="1:14" ht="25.5">
      <c r="A7" s="489"/>
      <c r="B7" s="510" t="s">
        <v>51</v>
      </c>
      <c r="C7" s="206" t="s">
        <v>205</v>
      </c>
      <c r="D7" s="511" t="s">
        <v>6</v>
      </c>
      <c r="E7" s="227" t="s">
        <v>7</v>
      </c>
      <c r="F7" s="227" t="s">
        <v>16</v>
      </c>
      <c r="G7" s="227" t="s">
        <v>46</v>
      </c>
      <c r="H7" s="227">
        <v>5184</v>
      </c>
      <c r="I7" s="227">
        <v>2880</v>
      </c>
      <c r="J7" s="512">
        <f>I7/H7</f>
        <v>0.5555555555555556</v>
      </c>
      <c r="K7" s="513">
        <f>(J8+J7)/2</f>
        <v>0.7777777777777778</v>
      </c>
      <c r="L7" s="227" t="s">
        <v>84</v>
      </c>
      <c r="M7" s="514" t="s">
        <v>171</v>
      </c>
      <c r="N7" s="515" t="s">
        <v>58</v>
      </c>
    </row>
    <row r="8" spans="1:14" ht="25.5">
      <c r="A8" s="489"/>
      <c r="B8" s="516"/>
      <c r="C8" s="65"/>
      <c r="D8" s="514"/>
      <c r="E8" s="227" t="s">
        <v>7</v>
      </c>
      <c r="F8" s="316" t="s">
        <v>8</v>
      </c>
      <c r="G8" s="517" t="s">
        <v>9</v>
      </c>
      <c r="H8" s="227">
        <v>36</v>
      </c>
      <c r="I8" s="227">
        <v>36</v>
      </c>
      <c r="J8" s="512">
        <f>I8/H8</f>
        <v>1</v>
      </c>
      <c r="K8" s="518"/>
      <c r="L8" s="227"/>
      <c r="M8" s="514" t="s">
        <v>172</v>
      </c>
      <c r="N8" s="519"/>
    </row>
    <row r="9" spans="1:14" ht="12.75" customHeight="1">
      <c r="A9" s="489"/>
      <c r="B9" s="520" t="s">
        <v>61</v>
      </c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2"/>
    </row>
    <row r="10" spans="1:14" ht="25.5">
      <c r="A10" s="489"/>
      <c r="B10" s="510" t="s">
        <v>51</v>
      </c>
      <c r="C10" s="206" t="s">
        <v>205</v>
      </c>
      <c r="D10" s="467" t="s">
        <v>6</v>
      </c>
      <c r="E10" s="227" t="s">
        <v>7</v>
      </c>
      <c r="F10" s="227" t="s">
        <v>16</v>
      </c>
      <c r="G10" s="227" t="s">
        <v>46</v>
      </c>
      <c r="H10" s="227">
        <v>5616</v>
      </c>
      <c r="I10" s="227">
        <v>3048</v>
      </c>
      <c r="J10" s="512">
        <f>I10/H10</f>
        <v>0.5427350427350427</v>
      </c>
      <c r="K10" s="513">
        <f>(J11+J10)/2</f>
        <v>0.7713675213675213</v>
      </c>
      <c r="L10" s="227" t="s">
        <v>84</v>
      </c>
      <c r="M10" s="514" t="s">
        <v>171</v>
      </c>
      <c r="N10" s="515" t="s">
        <v>58</v>
      </c>
    </row>
    <row r="11" spans="1:14" ht="25.5">
      <c r="A11" s="489"/>
      <c r="B11" s="516"/>
      <c r="C11" s="65"/>
      <c r="D11" s="468"/>
      <c r="E11" s="227" t="s">
        <v>7</v>
      </c>
      <c r="F11" s="316" t="s">
        <v>8</v>
      </c>
      <c r="G11" s="517" t="s">
        <v>9</v>
      </c>
      <c r="H11" s="227">
        <v>96</v>
      </c>
      <c r="I11" s="227">
        <v>96</v>
      </c>
      <c r="J11" s="512">
        <f>I11/H11</f>
        <v>1</v>
      </c>
      <c r="K11" s="518"/>
      <c r="L11" s="227"/>
      <c r="M11" s="514" t="s">
        <v>172</v>
      </c>
      <c r="N11" s="519"/>
    </row>
    <row r="12" spans="1:14" ht="12.75">
      <c r="A12" s="489"/>
      <c r="B12" s="520" t="s">
        <v>67</v>
      </c>
      <c r="C12" s="521"/>
      <c r="D12" s="521"/>
      <c r="E12" s="521"/>
      <c r="F12" s="521"/>
      <c r="G12" s="521"/>
      <c r="H12" s="521"/>
      <c r="I12" s="523"/>
      <c r="J12" s="523"/>
      <c r="K12" s="523"/>
      <c r="L12" s="523"/>
      <c r="M12" s="523"/>
      <c r="N12" s="524"/>
    </row>
    <row r="13" spans="1:14" ht="25.5">
      <c r="A13" s="489"/>
      <c r="B13" s="510" t="s">
        <v>51</v>
      </c>
      <c r="C13" s="206" t="s">
        <v>205</v>
      </c>
      <c r="D13" s="467" t="s">
        <v>6</v>
      </c>
      <c r="E13" s="227" t="s">
        <v>7</v>
      </c>
      <c r="F13" s="227" t="s">
        <v>16</v>
      </c>
      <c r="G13" s="227" t="s">
        <v>46</v>
      </c>
      <c r="H13" s="227">
        <v>9288</v>
      </c>
      <c r="I13" s="227">
        <v>5368</v>
      </c>
      <c r="J13" s="512">
        <f>I13/H13</f>
        <v>0.5779500430663221</v>
      </c>
      <c r="K13" s="513">
        <f>(J14+J13)/2</f>
        <v>0.788975021533161</v>
      </c>
      <c r="L13" s="227" t="s">
        <v>84</v>
      </c>
      <c r="M13" s="514" t="s">
        <v>171</v>
      </c>
      <c r="N13" s="515" t="s">
        <v>58</v>
      </c>
    </row>
    <row r="14" spans="1:14" ht="25.5">
      <c r="A14" s="489"/>
      <c r="B14" s="516"/>
      <c r="C14" s="65"/>
      <c r="D14" s="468"/>
      <c r="E14" s="227" t="s">
        <v>7</v>
      </c>
      <c r="F14" s="316" t="s">
        <v>8</v>
      </c>
      <c r="G14" s="517" t="s">
        <v>9</v>
      </c>
      <c r="H14" s="227">
        <v>109</v>
      </c>
      <c r="I14" s="227">
        <v>109</v>
      </c>
      <c r="J14" s="512">
        <f>H14/I14</f>
        <v>1</v>
      </c>
      <c r="K14" s="518"/>
      <c r="L14" s="227"/>
      <c r="M14" s="514" t="s">
        <v>172</v>
      </c>
      <c r="N14" s="519"/>
    </row>
    <row r="15" spans="1:14" ht="12.75">
      <c r="A15" s="489"/>
      <c r="B15" s="520" t="s">
        <v>175</v>
      </c>
      <c r="C15" s="521"/>
      <c r="D15" s="521"/>
      <c r="E15" s="521"/>
      <c r="F15" s="521"/>
      <c r="G15" s="521"/>
      <c r="H15" s="521"/>
      <c r="I15" s="523"/>
      <c r="J15" s="523"/>
      <c r="K15" s="523"/>
      <c r="L15" s="523"/>
      <c r="M15" s="523"/>
      <c r="N15" s="524"/>
    </row>
    <row r="16" spans="1:14" ht="25.5">
      <c r="A16" s="489"/>
      <c r="B16" s="353" t="s">
        <v>51</v>
      </c>
      <c r="C16" s="320" t="s">
        <v>205</v>
      </c>
      <c r="D16" s="415" t="s">
        <v>6</v>
      </c>
      <c r="E16" s="238" t="s">
        <v>7</v>
      </c>
      <c r="F16" s="238" t="s">
        <v>16</v>
      </c>
      <c r="G16" s="238" t="s">
        <v>46</v>
      </c>
      <c r="H16" s="238">
        <v>9360</v>
      </c>
      <c r="I16" s="238">
        <v>4444</v>
      </c>
      <c r="J16" s="48">
        <f>I16/H16</f>
        <v>0.47478632478632476</v>
      </c>
      <c r="K16" s="479">
        <f>(J17+J16)/2</f>
        <v>0.7373931623931624</v>
      </c>
      <c r="L16" s="238" t="s">
        <v>84</v>
      </c>
      <c r="M16" s="237" t="s">
        <v>171</v>
      </c>
      <c r="N16" s="481" t="s">
        <v>58</v>
      </c>
    </row>
    <row r="17" spans="1:14" ht="25.5">
      <c r="A17" s="489"/>
      <c r="B17" s="354"/>
      <c r="C17" s="273"/>
      <c r="D17" s="422"/>
      <c r="E17" s="238" t="s">
        <v>7</v>
      </c>
      <c r="F17" s="16" t="s">
        <v>8</v>
      </c>
      <c r="G17" s="193" t="s">
        <v>9</v>
      </c>
      <c r="H17" s="238">
        <v>133</v>
      </c>
      <c r="I17" s="238">
        <v>133</v>
      </c>
      <c r="J17" s="48">
        <f>H17/I17</f>
        <v>1</v>
      </c>
      <c r="K17" s="480"/>
      <c r="L17" s="238"/>
      <c r="M17" s="237" t="s">
        <v>172</v>
      </c>
      <c r="N17" s="482"/>
    </row>
    <row r="18" spans="1:14" ht="16.5" customHeight="1">
      <c r="A18" s="489"/>
      <c r="B18" s="490" t="s">
        <v>194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</row>
    <row r="19" spans="1:14" ht="25.5">
      <c r="A19" s="489"/>
      <c r="B19" s="353" t="s">
        <v>51</v>
      </c>
      <c r="C19" s="320" t="s">
        <v>205</v>
      </c>
      <c r="D19" s="415" t="s">
        <v>6</v>
      </c>
      <c r="E19" s="128" t="s">
        <v>7</v>
      </c>
      <c r="F19" s="128" t="s">
        <v>16</v>
      </c>
      <c r="G19" s="128" t="s">
        <v>46</v>
      </c>
      <c r="H19" s="128">
        <v>1440</v>
      </c>
      <c r="I19" s="128">
        <v>800</v>
      </c>
      <c r="J19" s="48">
        <f>I19/H19</f>
        <v>0.5555555555555556</v>
      </c>
      <c r="K19" s="479">
        <f>(J20+J19)/2</f>
        <v>0.7777777777777778</v>
      </c>
      <c r="L19" s="140" t="s">
        <v>84</v>
      </c>
      <c r="M19" s="221" t="s">
        <v>171</v>
      </c>
      <c r="N19" s="481" t="s">
        <v>58</v>
      </c>
    </row>
    <row r="20" spans="1:14" ht="42" customHeight="1">
      <c r="A20" s="489"/>
      <c r="B20" s="354"/>
      <c r="C20" s="273"/>
      <c r="D20" s="422"/>
      <c r="E20" s="128" t="s">
        <v>7</v>
      </c>
      <c r="F20" s="16" t="s">
        <v>8</v>
      </c>
      <c r="G20" s="133" t="s">
        <v>9</v>
      </c>
      <c r="H20" s="128">
        <v>20</v>
      </c>
      <c r="I20" s="128">
        <v>20</v>
      </c>
      <c r="J20" s="48">
        <f>H20/I20</f>
        <v>1</v>
      </c>
      <c r="K20" s="480"/>
      <c r="L20" s="128"/>
      <c r="M20" s="221" t="s">
        <v>172</v>
      </c>
      <c r="N20" s="482"/>
    </row>
    <row r="21" spans="1:14" ht="12.75">
      <c r="A21" s="489"/>
      <c r="B21" s="330" t="s">
        <v>144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</row>
    <row r="22" spans="1:14" ht="12.75">
      <c r="A22" s="489"/>
      <c r="B22" s="509" t="s">
        <v>66</v>
      </c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</row>
    <row r="23" spans="1:14" ht="30" customHeight="1">
      <c r="A23" s="489"/>
      <c r="B23" s="510" t="s">
        <v>51</v>
      </c>
      <c r="C23" s="206" t="s">
        <v>205</v>
      </c>
      <c r="D23" s="511" t="s">
        <v>6</v>
      </c>
      <c r="E23" s="227" t="s">
        <v>7</v>
      </c>
      <c r="F23" s="227" t="s">
        <v>16</v>
      </c>
      <c r="G23" s="227" t="s">
        <v>46</v>
      </c>
      <c r="H23" s="227">
        <v>2592</v>
      </c>
      <c r="I23" s="227">
        <v>1152</v>
      </c>
      <c r="J23" s="512">
        <f>I23/H23</f>
        <v>0.4444444444444444</v>
      </c>
      <c r="K23" s="513">
        <f>(J24+J23)/2</f>
        <v>0.7222222222222222</v>
      </c>
      <c r="L23" s="227" t="s">
        <v>84</v>
      </c>
      <c r="M23" s="514" t="s">
        <v>171</v>
      </c>
      <c r="N23" s="515" t="s">
        <v>58</v>
      </c>
    </row>
    <row r="24" spans="1:14" ht="30" customHeight="1">
      <c r="A24" s="489"/>
      <c r="B24" s="516"/>
      <c r="C24" s="65"/>
      <c r="D24" s="514"/>
      <c r="E24" s="227" t="s">
        <v>7</v>
      </c>
      <c r="F24" s="316" t="s">
        <v>8</v>
      </c>
      <c r="G24" s="517" t="s">
        <v>9</v>
      </c>
      <c r="H24" s="227">
        <v>36</v>
      </c>
      <c r="I24" s="227">
        <v>36</v>
      </c>
      <c r="J24" s="512">
        <f>H24/I24</f>
        <v>1</v>
      </c>
      <c r="K24" s="518"/>
      <c r="L24" s="227"/>
      <c r="M24" s="514" t="s">
        <v>172</v>
      </c>
      <c r="N24" s="519"/>
    </row>
    <row r="25" spans="1:14" ht="12.75">
      <c r="A25" s="489"/>
      <c r="B25" s="520" t="s">
        <v>61</v>
      </c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2"/>
    </row>
    <row r="26" spans="1:14" ht="25.5">
      <c r="A26" s="489"/>
      <c r="B26" s="510" t="s">
        <v>51</v>
      </c>
      <c r="C26" s="206" t="s">
        <v>205</v>
      </c>
      <c r="D26" s="467" t="s">
        <v>6</v>
      </c>
      <c r="E26" s="227" t="s">
        <v>7</v>
      </c>
      <c r="F26" s="227" t="s">
        <v>16</v>
      </c>
      <c r="G26" s="227" t="s">
        <v>46</v>
      </c>
      <c r="H26" s="227">
        <v>5472</v>
      </c>
      <c r="I26" s="227">
        <v>2976</v>
      </c>
      <c r="J26" s="512">
        <f>I26/H26</f>
        <v>0.543859649122807</v>
      </c>
      <c r="K26" s="513">
        <f>(J27+J26)/2</f>
        <v>0.7719298245614035</v>
      </c>
      <c r="L26" s="227" t="s">
        <v>84</v>
      </c>
      <c r="M26" s="514" t="s">
        <v>171</v>
      </c>
      <c r="N26" s="515" t="s">
        <v>58</v>
      </c>
    </row>
    <row r="27" spans="1:14" ht="25.5">
      <c r="A27" s="489"/>
      <c r="B27" s="516"/>
      <c r="C27" s="65"/>
      <c r="D27" s="468"/>
      <c r="E27" s="227" t="s">
        <v>7</v>
      </c>
      <c r="F27" s="316" t="s">
        <v>8</v>
      </c>
      <c r="G27" s="517" t="s">
        <v>9</v>
      </c>
      <c r="H27" s="227">
        <v>76</v>
      </c>
      <c r="I27" s="227">
        <v>76</v>
      </c>
      <c r="J27" s="512">
        <f>I27/H27</f>
        <v>1</v>
      </c>
      <c r="K27" s="518"/>
      <c r="L27" s="227"/>
      <c r="M27" s="514" t="s">
        <v>172</v>
      </c>
      <c r="N27" s="519"/>
    </row>
    <row r="28" spans="1:14" ht="12.75">
      <c r="A28" s="489"/>
      <c r="B28" s="520" t="s">
        <v>67</v>
      </c>
      <c r="C28" s="521"/>
      <c r="D28" s="521"/>
      <c r="E28" s="521"/>
      <c r="F28" s="521"/>
      <c r="G28" s="521"/>
      <c r="H28" s="521"/>
      <c r="I28" s="523"/>
      <c r="J28" s="523"/>
      <c r="K28" s="523"/>
      <c r="L28" s="523"/>
      <c r="M28" s="523"/>
      <c r="N28" s="524"/>
    </row>
    <row r="29" spans="1:14" ht="25.5">
      <c r="A29" s="489"/>
      <c r="B29" s="510" t="s">
        <v>51</v>
      </c>
      <c r="C29" s="206" t="s">
        <v>205</v>
      </c>
      <c r="D29" s="467" t="s">
        <v>6</v>
      </c>
      <c r="E29" s="227" t="s">
        <v>7</v>
      </c>
      <c r="F29" s="227" t="s">
        <v>16</v>
      </c>
      <c r="G29" s="227" t="s">
        <v>46</v>
      </c>
      <c r="H29" s="227">
        <v>8856</v>
      </c>
      <c r="I29" s="227">
        <v>4962</v>
      </c>
      <c r="J29" s="512">
        <f>I29/H29</f>
        <v>0.5602981029810298</v>
      </c>
      <c r="K29" s="513">
        <f>(J30+J29)/2</f>
        <v>0.7801490514905149</v>
      </c>
      <c r="L29" s="227" t="s">
        <v>84</v>
      </c>
      <c r="M29" s="514" t="s">
        <v>171</v>
      </c>
      <c r="N29" s="515" t="s">
        <v>58</v>
      </c>
    </row>
    <row r="30" spans="1:14" ht="25.5">
      <c r="A30" s="489"/>
      <c r="B30" s="516"/>
      <c r="C30" s="65"/>
      <c r="D30" s="468"/>
      <c r="E30" s="227" t="s">
        <v>7</v>
      </c>
      <c r="F30" s="316" t="s">
        <v>8</v>
      </c>
      <c r="G30" s="517" t="s">
        <v>9</v>
      </c>
      <c r="H30" s="227">
        <v>123</v>
      </c>
      <c r="I30" s="227">
        <v>123</v>
      </c>
      <c r="J30" s="512">
        <f>I30/H30</f>
        <v>1</v>
      </c>
      <c r="K30" s="518"/>
      <c r="L30" s="227"/>
      <c r="M30" s="514" t="s">
        <v>172</v>
      </c>
      <c r="N30" s="519"/>
    </row>
    <row r="31" spans="1:14" ht="12.75">
      <c r="A31" s="489"/>
      <c r="B31" s="520" t="s">
        <v>175</v>
      </c>
      <c r="C31" s="521"/>
      <c r="D31" s="521"/>
      <c r="E31" s="521"/>
      <c r="F31" s="521"/>
      <c r="G31" s="521"/>
      <c r="H31" s="521"/>
      <c r="I31" s="523"/>
      <c r="J31" s="523"/>
      <c r="K31" s="523"/>
      <c r="L31" s="523"/>
      <c r="M31" s="523"/>
      <c r="N31" s="524"/>
    </row>
    <row r="32" spans="1:14" ht="25.5">
      <c r="A32" s="489"/>
      <c r="B32" s="353" t="s">
        <v>51</v>
      </c>
      <c r="C32" s="320" t="s">
        <v>205</v>
      </c>
      <c r="D32" s="415" t="s">
        <v>6</v>
      </c>
      <c r="E32" s="238" t="s">
        <v>7</v>
      </c>
      <c r="F32" s="238" t="s">
        <v>16</v>
      </c>
      <c r="G32" s="238" t="s">
        <v>46</v>
      </c>
      <c r="H32" s="238">
        <v>26316</v>
      </c>
      <c r="I32" s="238">
        <v>15070</v>
      </c>
      <c r="J32" s="48">
        <f>I32/H32</f>
        <v>0.5726554187566499</v>
      </c>
      <c r="K32" s="479">
        <f>(J33+J32)/2</f>
        <v>0.786327709378325</v>
      </c>
      <c r="L32" s="238" t="s">
        <v>84</v>
      </c>
      <c r="M32" s="237" t="s">
        <v>171</v>
      </c>
      <c r="N32" s="481" t="s">
        <v>58</v>
      </c>
    </row>
    <row r="33" spans="1:14" ht="36.75" customHeight="1">
      <c r="A33" s="489"/>
      <c r="B33" s="354"/>
      <c r="C33" s="273"/>
      <c r="D33" s="422"/>
      <c r="E33" s="238" t="s">
        <v>7</v>
      </c>
      <c r="F33" s="16" t="s">
        <v>8</v>
      </c>
      <c r="G33" s="193" t="s">
        <v>9</v>
      </c>
      <c r="H33" s="238">
        <v>373</v>
      </c>
      <c r="I33" s="238">
        <v>373</v>
      </c>
      <c r="J33" s="48">
        <f>I33/H33</f>
        <v>1</v>
      </c>
      <c r="K33" s="480"/>
      <c r="L33" s="238"/>
      <c r="M33" s="237" t="s">
        <v>172</v>
      </c>
      <c r="N33" s="482"/>
    </row>
    <row r="34" spans="1:14" ht="12.75">
      <c r="A34" s="243"/>
      <c r="B34" s="483" t="s">
        <v>195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5"/>
    </row>
    <row r="35" spans="2:14" ht="25.5">
      <c r="B35" s="510" t="s">
        <v>51</v>
      </c>
      <c r="C35" s="206" t="s">
        <v>205</v>
      </c>
      <c r="D35" s="467" t="s">
        <v>6</v>
      </c>
      <c r="E35" s="227" t="s">
        <v>7</v>
      </c>
      <c r="F35" s="227" t="s">
        <v>16</v>
      </c>
      <c r="G35" s="227" t="s">
        <v>46</v>
      </c>
      <c r="H35" s="227">
        <v>3456</v>
      </c>
      <c r="I35" s="227">
        <v>1830</v>
      </c>
      <c r="J35" s="512">
        <f>I35/H35</f>
        <v>0.5295138888888888</v>
      </c>
      <c r="K35" s="513">
        <f>(J36+J35)/2</f>
        <v>0.7647569444444444</v>
      </c>
      <c r="L35" s="227" t="s">
        <v>84</v>
      </c>
      <c r="M35" s="514" t="s">
        <v>171</v>
      </c>
      <c r="N35" s="515" t="s">
        <v>58</v>
      </c>
    </row>
    <row r="36" spans="2:14" ht="25.5">
      <c r="B36" s="516"/>
      <c r="C36" s="65"/>
      <c r="D36" s="468"/>
      <c r="E36" s="227" t="s">
        <v>7</v>
      </c>
      <c r="F36" s="316" t="s">
        <v>8</v>
      </c>
      <c r="G36" s="517" t="s">
        <v>9</v>
      </c>
      <c r="H36" s="227">
        <v>48</v>
      </c>
      <c r="I36" s="227">
        <v>48</v>
      </c>
      <c r="J36" s="512">
        <f>I36/H36</f>
        <v>1</v>
      </c>
      <c r="K36" s="518"/>
      <c r="L36" s="227"/>
      <c r="M36" s="514" t="s">
        <v>172</v>
      </c>
      <c r="N36" s="519"/>
    </row>
    <row r="37" spans="2:14" ht="12.75">
      <c r="B37" s="525" t="s">
        <v>62</v>
      </c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</row>
    <row r="38" spans="2:14" ht="38.25">
      <c r="B38" s="526" t="s">
        <v>55</v>
      </c>
      <c r="C38" s="527" t="s">
        <v>225</v>
      </c>
      <c r="D38" s="528" t="s">
        <v>6</v>
      </c>
      <c r="E38" s="227" t="s">
        <v>7</v>
      </c>
      <c r="F38" s="227" t="s">
        <v>10</v>
      </c>
      <c r="G38" s="227" t="s">
        <v>25</v>
      </c>
      <c r="H38" s="227">
        <v>558</v>
      </c>
      <c r="I38" s="227">
        <v>558</v>
      </c>
      <c r="J38" s="512">
        <f>I38/H38</f>
        <v>1</v>
      </c>
      <c r="K38" s="529">
        <f>(J38+J39+J40)/3</f>
        <v>1</v>
      </c>
      <c r="L38" s="526"/>
      <c r="M38" s="526" t="s">
        <v>65</v>
      </c>
      <c r="N38" s="530" t="s">
        <v>196</v>
      </c>
    </row>
    <row r="39" spans="2:14" ht="38.25">
      <c r="B39" s="531"/>
      <c r="C39" s="532"/>
      <c r="D39" s="528"/>
      <c r="E39" s="227" t="s">
        <v>7</v>
      </c>
      <c r="F39" s="227" t="s">
        <v>11</v>
      </c>
      <c r="G39" s="227" t="s">
        <v>26</v>
      </c>
      <c r="H39" s="227">
        <v>93</v>
      </c>
      <c r="I39" s="227">
        <v>93</v>
      </c>
      <c r="J39" s="512">
        <f>I39/H39</f>
        <v>1</v>
      </c>
      <c r="K39" s="529"/>
      <c r="L39" s="531"/>
      <c r="M39" s="531"/>
      <c r="N39" s="533"/>
    </row>
    <row r="40" spans="2:14" ht="25.5">
      <c r="B40" s="534"/>
      <c r="C40" s="535"/>
      <c r="D40" s="528"/>
      <c r="E40" s="227" t="s">
        <v>7</v>
      </c>
      <c r="F40" s="227" t="s">
        <v>30</v>
      </c>
      <c r="G40" s="227" t="s">
        <v>9</v>
      </c>
      <c r="H40" s="227">
        <v>93</v>
      </c>
      <c r="I40" s="227">
        <v>93</v>
      </c>
      <c r="J40" s="512">
        <f>I40/H40</f>
        <v>1</v>
      </c>
      <c r="K40" s="529"/>
      <c r="L40" s="534"/>
      <c r="M40" s="534"/>
      <c r="N40" s="536"/>
    </row>
    <row r="41" spans="2:14" ht="12.75">
      <c r="B41" s="509" t="s">
        <v>176</v>
      </c>
      <c r="C41" s="509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</row>
    <row r="42" spans="2:14" ht="38.25">
      <c r="B42" s="510" t="s">
        <v>64</v>
      </c>
      <c r="C42" s="206" t="s">
        <v>225</v>
      </c>
      <c r="D42" s="528" t="s">
        <v>6</v>
      </c>
      <c r="E42" s="227" t="s">
        <v>7</v>
      </c>
      <c r="F42" s="227" t="s">
        <v>10</v>
      </c>
      <c r="G42" s="227" t="s">
        <v>25</v>
      </c>
      <c r="H42" s="227">
        <v>67512</v>
      </c>
      <c r="I42" s="227">
        <v>0</v>
      </c>
      <c r="J42" s="512">
        <f>I42/H42</f>
        <v>0</v>
      </c>
      <c r="K42" s="537">
        <f>(J42+J43+J44)/3</f>
        <v>0</v>
      </c>
      <c r="L42" s="510" t="s">
        <v>84</v>
      </c>
      <c r="M42" s="526" t="s">
        <v>65</v>
      </c>
      <c r="N42" s="530" t="s">
        <v>58</v>
      </c>
    </row>
    <row r="43" spans="2:14" ht="38.25">
      <c r="B43" s="538"/>
      <c r="C43" s="539"/>
      <c r="D43" s="528"/>
      <c r="E43" s="227" t="s">
        <v>7</v>
      </c>
      <c r="F43" s="227" t="s">
        <v>11</v>
      </c>
      <c r="G43" s="227" t="s">
        <v>26</v>
      </c>
      <c r="H43" s="227">
        <v>2813</v>
      </c>
      <c r="I43" s="227">
        <v>0</v>
      </c>
      <c r="J43" s="512">
        <f>I43/H43</f>
        <v>0</v>
      </c>
      <c r="K43" s="537"/>
      <c r="L43" s="538"/>
      <c r="M43" s="531"/>
      <c r="N43" s="533"/>
    </row>
    <row r="44" spans="1:14" ht="25.5">
      <c r="A44" s="210"/>
      <c r="B44" s="516"/>
      <c r="C44" s="65"/>
      <c r="D44" s="528"/>
      <c r="E44" s="227" t="s">
        <v>7</v>
      </c>
      <c r="F44" s="227" t="s">
        <v>30</v>
      </c>
      <c r="G44" s="227" t="s">
        <v>9</v>
      </c>
      <c r="H44" s="227">
        <v>453</v>
      </c>
      <c r="I44" s="227">
        <v>0</v>
      </c>
      <c r="J44" s="512">
        <f>I44/H44</f>
        <v>0</v>
      </c>
      <c r="K44" s="537"/>
      <c r="L44" s="516"/>
      <c r="M44" s="534"/>
      <c r="N44" s="536"/>
    </row>
    <row r="45" spans="2:3" ht="12.75">
      <c r="B45" s="135" t="s">
        <v>121</v>
      </c>
      <c r="C45" s="135"/>
    </row>
  </sheetData>
  <sheetProtection/>
  <mergeCells count="67">
    <mergeCell ref="K16:K17"/>
    <mergeCell ref="N16:N17"/>
    <mergeCell ref="B28:H28"/>
    <mergeCell ref="B29:B30"/>
    <mergeCell ref="D29:D30"/>
    <mergeCell ref="K29:K30"/>
    <mergeCell ref="N29:N30"/>
    <mergeCell ref="B21:N21"/>
    <mergeCell ref="B26:B27"/>
    <mergeCell ref="B22:N22"/>
    <mergeCell ref="N19:N20"/>
    <mergeCell ref="B12:H12"/>
    <mergeCell ref="B13:B14"/>
    <mergeCell ref="D13:D14"/>
    <mergeCell ref="K13:K14"/>
    <mergeCell ref="N13:N14"/>
    <mergeCell ref="B18:N18"/>
    <mergeCell ref="B16:B17"/>
    <mergeCell ref="D16:D17"/>
    <mergeCell ref="B23:B24"/>
    <mergeCell ref="B31:H31"/>
    <mergeCell ref="B32:B33"/>
    <mergeCell ref="D32:D33"/>
    <mergeCell ref="K32:K33"/>
    <mergeCell ref="N32:N33"/>
    <mergeCell ref="D26:D27"/>
    <mergeCell ref="K26:K27"/>
    <mergeCell ref="D35:D36"/>
    <mergeCell ref="K35:K36"/>
    <mergeCell ref="N35:N36"/>
    <mergeCell ref="A4:A33"/>
    <mergeCell ref="B9:N9"/>
    <mergeCell ref="B15:H15"/>
    <mergeCell ref="B19:B20"/>
    <mergeCell ref="D19:D20"/>
    <mergeCell ref="K19:K20"/>
    <mergeCell ref="N26:N27"/>
    <mergeCell ref="B10:B11"/>
    <mergeCell ref="N42:N44"/>
    <mergeCell ref="B41:N41"/>
    <mergeCell ref="B42:B44"/>
    <mergeCell ref="D42:D44"/>
    <mergeCell ref="K42:K44"/>
    <mergeCell ref="B25:N25"/>
    <mergeCell ref="M42:M44"/>
    <mergeCell ref="L42:L44"/>
    <mergeCell ref="B35:B36"/>
    <mergeCell ref="B1:L1"/>
    <mergeCell ref="B7:B8"/>
    <mergeCell ref="K7:K8"/>
    <mergeCell ref="B37:N37"/>
    <mergeCell ref="N7:N8"/>
    <mergeCell ref="D10:D11"/>
    <mergeCell ref="K10:K11"/>
    <mergeCell ref="N10:N11"/>
    <mergeCell ref="B34:N34"/>
    <mergeCell ref="B5:N5"/>
    <mergeCell ref="N38:N40"/>
    <mergeCell ref="B4:N4"/>
    <mergeCell ref="B38:B40"/>
    <mergeCell ref="D38:D40"/>
    <mergeCell ref="K38:K40"/>
    <mergeCell ref="L38:L40"/>
    <mergeCell ref="M38:M40"/>
    <mergeCell ref="K23:K24"/>
    <mergeCell ref="N23:N24"/>
    <mergeCell ref="B6:N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6"/>
  <sheetViews>
    <sheetView zoomScaleSheetLayoutView="100" zoomScalePageLayoutView="25" workbookViewId="0" topLeftCell="A13">
      <selection activeCell="J21" sqref="J21"/>
    </sheetView>
  </sheetViews>
  <sheetFormatPr defaultColWidth="9.140625" defaultRowHeight="12.75"/>
  <cols>
    <col min="1" max="1" width="12.421875" style="0" customWidth="1"/>
    <col min="2" max="2" width="22.140625" style="2" customWidth="1"/>
    <col min="3" max="3" width="7.57421875" style="2" customWidth="1"/>
    <col min="4" max="4" width="8.00390625" style="2" customWidth="1"/>
    <col min="5" max="5" width="10.7109375" style="2" customWidth="1"/>
    <col min="6" max="6" width="12.28125" style="2" customWidth="1"/>
    <col min="7" max="7" width="10.140625" style="2" customWidth="1"/>
    <col min="8" max="8" width="9.00390625" style="7" customWidth="1"/>
    <col min="9" max="9" width="10.28125" style="7" customWidth="1"/>
    <col min="10" max="10" width="10.28125" style="101" customWidth="1"/>
    <col min="11" max="11" width="10.28125" style="7" customWidth="1"/>
    <col min="12" max="12" width="13.7109375" style="22" customWidth="1"/>
    <col min="13" max="13" width="15.28125" style="6" customWidth="1"/>
    <col min="14" max="14" width="15.0039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25.2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98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99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80" t="s">
        <v>85</v>
      </c>
      <c r="B4" s="109" t="s">
        <v>18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1:14" s="25" customFormat="1" ht="12.75">
      <c r="A5" s="381"/>
      <c r="B5" s="119" t="s">
        <v>81</v>
      </c>
      <c r="C5" s="307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s="25" customFormat="1" ht="12.75">
      <c r="A6" s="381"/>
      <c r="B6" s="119" t="s">
        <v>23</v>
      </c>
      <c r="C6" s="307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</row>
    <row r="7" spans="1:14" ht="54.75" customHeight="1">
      <c r="A7" s="381"/>
      <c r="B7" s="113" t="s">
        <v>32</v>
      </c>
      <c r="C7" s="113" t="s">
        <v>203</v>
      </c>
      <c r="D7" s="88" t="s">
        <v>6</v>
      </c>
      <c r="E7" s="114" t="s">
        <v>7</v>
      </c>
      <c r="F7" s="114" t="s">
        <v>8</v>
      </c>
      <c r="G7" s="88" t="s">
        <v>9</v>
      </c>
      <c r="H7" s="88">
        <v>220</v>
      </c>
      <c r="I7" s="88">
        <v>216</v>
      </c>
      <c r="J7" s="100">
        <f>I7/H7</f>
        <v>0.9818181818181818</v>
      </c>
      <c r="K7" s="102">
        <f>J7</f>
        <v>0.9818181818181818</v>
      </c>
      <c r="L7" s="103"/>
      <c r="M7" s="103" t="s">
        <v>13</v>
      </c>
      <c r="N7" s="104" t="s">
        <v>159</v>
      </c>
    </row>
    <row r="8" spans="1:14" ht="18" customHeight="1">
      <c r="A8" s="148"/>
      <c r="B8" s="382" t="s">
        <v>28</v>
      </c>
      <c r="C8" s="383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5"/>
    </row>
    <row r="9" spans="1:14" ht="56.25" customHeight="1">
      <c r="A9" s="148"/>
      <c r="B9" s="159" t="s">
        <v>32</v>
      </c>
      <c r="C9" s="159" t="s">
        <v>203</v>
      </c>
      <c r="D9" s="88" t="s">
        <v>6</v>
      </c>
      <c r="E9" s="114" t="s">
        <v>7</v>
      </c>
      <c r="F9" s="114" t="s">
        <v>8</v>
      </c>
      <c r="G9" s="88" t="s">
        <v>9</v>
      </c>
      <c r="H9" s="110">
        <v>1</v>
      </c>
      <c r="I9" s="110">
        <v>1</v>
      </c>
      <c r="J9" s="100">
        <f>I9/H9</f>
        <v>1</v>
      </c>
      <c r="K9" s="100">
        <f>J9</f>
        <v>1</v>
      </c>
      <c r="L9" s="110"/>
      <c r="M9" s="103" t="s">
        <v>13</v>
      </c>
      <c r="N9" s="102" t="s">
        <v>160</v>
      </c>
    </row>
    <row r="10" spans="1:14" ht="16.5" customHeight="1">
      <c r="A10" s="148"/>
      <c r="B10" s="371" t="s">
        <v>49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</row>
    <row r="11" spans="1:14" ht="28.5" customHeight="1">
      <c r="A11" s="148"/>
      <c r="B11" s="347" t="s">
        <v>140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9"/>
    </row>
    <row r="12" spans="1:14" ht="64.5" customHeight="1">
      <c r="A12" s="23"/>
      <c r="B12" s="105" t="s">
        <v>35</v>
      </c>
      <c r="C12" s="105" t="s">
        <v>204</v>
      </c>
      <c r="D12" s="105" t="s">
        <v>6</v>
      </c>
      <c r="E12" s="105" t="s">
        <v>7</v>
      </c>
      <c r="F12" s="139" t="s">
        <v>8</v>
      </c>
      <c r="G12" s="271" t="s">
        <v>9</v>
      </c>
      <c r="H12" s="105">
        <v>260</v>
      </c>
      <c r="I12" s="105">
        <v>260</v>
      </c>
      <c r="J12" s="293">
        <f>I12/H12</f>
        <v>1</v>
      </c>
      <c r="K12" s="294">
        <f>J12</f>
        <v>1</v>
      </c>
      <c r="L12" s="105"/>
      <c r="M12" s="139" t="s">
        <v>13</v>
      </c>
      <c r="N12" s="323" t="s">
        <v>160</v>
      </c>
    </row>
    <row r="13" spans="1:14" ht="24.75" customHeight="1">
      <c r="A13" s="23"/>
      <c r="B13" s="372" t="s">
        <v>136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1:14" ht="26.25" customHeight="1">
      <c r="A14" s="23"/>
      <c r="B14" s="372" t="s">
        <v>103</v>
      </c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4"/>
    </row>
    <row r="15" spans="1:14" ht="57.75" customHeight="1">
      <c r="A15" s="23"/>
      <c r="B15" s="105" t="s">
        <v>36</v>
      </c>
      <c r="C15" s="105" t="s">
        <v>209</v>
      </c>
      <c r="D15" s="105" t="s">
        <v>6</v>
      </c>
      <c r="E15" s="107" t="s">
        <v>7</v>
      </c>
      <c r="F15" s="103" t="s">
        <v>8</v>
      </c>
      <c r="G15" s="106" t="s">
        <v>9</v>
      </c>
      <c r="H15" s="149">
        <v>0.5</v>
      </c>
      <c r="I15" s="230">
        <v>1</v>
      </c>
      <c r="J15" s="100">
        <v>1.1</v>
      </c>
      <c r="K15" s="108">
        <f>J15</f>
        <v>1.1</v>
      </c>
      <c r="L15" s="103"/>
      <c r="M15" s="103" t="s">
        <v>13</v>
      </c>
      <c r="N15" s="242" t="s">
        <v>160</v>
      </c>
    </row>
    <row r="16" spans="1:14" ht="28.5" customHeight="1">
      <c r="A16" s="23"/>
      <c r="B16" s="347" t="s">
        <v>210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9"/>
    </row>
    <row r="17" spans="1:14" s="27" customFormat="1" ht="54.75" customHeight="1">
      <c r="A17" s="26"/>
      <c r="B17" s="105" t="s">
        <v>36</v>
      </c>
      <c r="C17" s="105" t="s">
        <v>209</v>
      </c>
      <c r="D17" s="105" t="s">
        <v>6</v>
      </c>
      <c r="E17" s="149" t="s">
        <v>7</v>
      </c>
      <c r="F17" s="103" t="s">
        <v>8</v>
      </c>
      <c r="G17" s="106" t="s">
        <v>9</v>
      </c>
      <c r="H17" s="162">
        <v>78</v>
      </c>
      <c r="I17" s="162">
        <v>76</v>
      </c>
      <c r="J17" s="163">
        <f>I17/H17</f>
        <v>0.9743589743589743</v>
      </c>
      <c r="K17" s="163">
        <f>J17</f>
        <v>0.9743589743589743</v>
      </c>
      <c r="L17" s="160"/>
      <c r="M17" s="103" t="s">
        <v>13</v>
      </c>
      <c r="N17" s="104" t="s">
        <v>159</v>
      </c>
    </row>
    <row r="18" spans="1:14" s="27" customFormat="1" ht="19.5" customHeight="1">
      <c r="A18" s="26"/>
      <c r="B18" s="379" t="s">
        <v>89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</row>
    <row r="19" spans="1:14" s="27" customFormat="1" ht="18" customHeight="1">
      <c r="A19" s="26"/>
      <c r="B19" s="368" t="s">
        <v>41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70"/>
    </row>
    <row r="20" spans="1:14" s="27" customFormat="1" ht="48">
      <c r="A20" s="26"/>
      <c r="B20" s="377" t="s">
        <v>51</v>
      </c>
      <c r="C20" s="276" t="s">
        <v>205</v>
      </c>
      <c r="D20" s="375" t="s">
        <v>6</v>
      </c>
      <c r="E20" s="149" t="s">
        <v>7</v>
      </c>
      <c r="F20" s="149" t="s">
        <v>16</v>
      </c>
      <c r="G20" s="106" t="s">
        <v>25</v>
      </c>
      <c r="H20" s="149">
        <v>249789</v>
      </c>
      <c r="I20" s="149">
        <v>135500</v>
      </c>
      <c r="J20" s="164">
        <f>I20/H20</f>
        <v>0.5424578344122439</v>
      </c>
      <c r="K20" s="386">
        <f>(J20+J21)/2</f>
        <v>0.7725534205173803</v>
      </c>
      <c r="L20" s="103" t="s">
        <v>39</v>
      </c>
      <c r="M20" s="149" t="s">
        <v>40</v>
      </c>
      <c r="N20" s="388" t="s">
        <v>163</v>
      </c>
    </row>
    <row r="21" spans="1:14" ht="36" customHeight="1">
      <c r="A21" s="203"/>
      <c r="B21" s="378"/>
      <c r="C21" s="277"/>
      <c r="D21" s="376"/>
      <c r="E21" s="149" t="s">
        <v>7</v>
      </c>
      <c r="F21" s="149" t="s">
        <v>8</v>
      </c>
      <c r="G21" s="106" t="s">
        <v>9</v>
      </c>
      <c r="H21" s="149">
        <v>755</v>
      </c>
      <c r="I21" s="149">
        <v>757</v>
      </c>
      <c r="J21" s="164">
        <f>I21/H21</f>
        <v>1.0026490066225167</v>
      </c>
      <c r="K21" s="387"/>
      <c r="L21" s="165"/>
      <c r="M21" s="103" t="s">
        <v>13</v>
      </c>
      <c r="N21" s="389"/>
    </row>
    <row r="22" spans="1:14" ht="36" customHeight="1">
      <c r="A22" s="23"/>
      <c r="B22" s="135" t="s">
        <v>169</v>
      </c>
      <c r="C22" s="135"/>
      <c r="D22"/>
      <c r="E22"/>
      <c r="F22"/>
      <c r="G22"/>
      <c r="H22"/>
      <c r="I22"/>
      <c r="J22"/>
      <c r="K22"/>
      <c r="L22"/>
      <c r="M22"/>
      <c r="N22"/>
    </row>
    <row r="23" spans="1:17" ht="30.75" customHeight="1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Q23" s="135" t="s">
        <v>90</v>
      </c>
    </row>
    <row r="24" spans="2:14" ht="15.7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s="27" customFormat="1" ht="24" customHeight="1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s="27" customFormat="1" ht="12.75">
      <c r="B26"/>
      <c r="C26"/>
      <c r="D26"/>
      <c r="E26"/>
      <c r="F26"/>
      <c r="G26"/>
      <c r="H26"/>
      <c r="I26"/>
      <c r="J26"/>
      <c r="K26"/>
      <c r="L26"/>
      <c r="M26"/>
      <c r="N26"/>
    </row>
    <row r="27" ht="12.75" customHeight="1"/>
    <row r="28" ht="11.25" customHeight="1"/>
  </sheetData>
  <sheetProtection/>
  <mergeCells count="14">
    <mergeCell ref="D20:D21"/>
    <mergeCell ref="B20:B21"/>
    <mergeCell ref="B18:N18"/>
    <mergeCell ref="A4:A7"/>
    <mergeCell ref="B8:N8"/>
    <mergeCell ref="B16:N16"/>
    <mergeCell ref="K20:K21"/>
    <mergeCell ref="N20:N21"/>
    <mergeCell ref="B1:N1"/>
    <mergeCell ref="B19:N19"/>
    <mergeCell ref="B10:N10"/>
    <mergeCell ref="B11:N11"/>
    <mergeCell ref="B13:N13"/>
    <mergeCell ref="B14:N14"/>
  </mergeCells>
  <printOptions/>
  <pageMargins left="0.25" right="0.25" top="0.75" bottom="0.75" header="0.3" footer="0.3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41"/>
  <sheetViews>
    <sheetView zoomScalePageLayoutView="0" workbookViewId="0" topLeftCell="A31">
      <selection activeCell="K38" sqref="K38:K40"/>
    </sheetView>
  </sheetViews>
  <sheetFormatPr defaultColWidth="9.140625" defaultRowHeight="12.75"/>
  <cols>
    <col min="1" max="1" width="12.28125" style="0" customWidth="1"/>
    <col min="2" max="2" width="17.421875" style="0" customWidth="1"/>
    <col min="3" max="3" width="7.140625" style="0" customWidth="1"/>
    <col min="5" max="5" width="12.57421875" style="0" customWidth="1"/>
    <col min="6" max="6" width="14.140625" style="0" customWidth="1"/>
    <col min="11" max="11" width="11.421875" style="0" customWidth="1"/>
    <col min="12" max="12" width="18.140625" style="0" customWidth="1"/>
    <col min="13" max="13" width="13.140625" style="0" customWidth="1"/>
    <col min="14" max="14" width="10.421875" style="0" customWidth="1"/>
  </cols>
  <sheetData>
    <row r="1" spans="2:12" ht="18.75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4" ht="127.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5" t="s">
        <v>15</v>
      </c>
      <c r="J2" s="5" t="s">
        <v>20</v>
      </c>
      <c r="K2" s="5" t="s">
        <v>21</v>
      </c>
      <c r="L2" s="5" t="s">
        <v>5</v>
      </c>
      <c r="M2" s="5" t="s">
        <v>12</v>
      </c>
      <c r="N2" s="5" t="s">
        <v>19</v>
      </c>
    </row>
    <row r="3" spans="1:14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30">
        <v>13</v>
      </c>
      <c r="N3" s="29">
        <v>14</v>
      </c>
    </row>
    <row r="4" spans="1:14" ht="12.75" customHeight="1">
      <c r="A4" s="488" t="s">
        <v>143</v>
      </c>
      <c r="B4" s="472" t="s">
        <v>59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2.75" customHeight="1">
      <c r="A5" s="489"/>
      <c r="B5" s="472" t="s">
        <v>60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4" ht="12.75" customHeight="1">
      <c r="A6" s="489"/>
      <c r="B6" s="472" t="s">
        <v>66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spans="1:14" ht="25.5">
      <c r="A7" s="489"/>
      <c r="B7" s="353" t="s">
        <v>51</v>
      </c>
      <c r="C7" s="320" t="s">
        <v>205</v>
      </c>
      <c r="D7" s="130" t="s">
        <v>6</v>
      </c>
      <c r="E7" s="128" t="s">
        <v>7</v>
      </c>
      <c r="F7" s="128" t="s">
        <v>16</v>
      </c>
      <c r="G7" s="128" t="s">
        <v>46</v>
      </c>
      <c r="H7" s="128">
        <v>5400</v>
      </c>
      <c r="I7" s="128">
        <v>3040</v>
      </c>
      <c r="J7" s="48">
        <f>I7/H7</f>
        <v>0.562962962962963</v>
      </c>
      <c r="K7" s="479">
        <f>(J8+J7)/2</f>
        <v>0.7881481481481483</v>
      </c>
      <c r="L7" s="140" t="s">
        <v>84</v>
      </c>
      <c r="M7" s="221" t="s">
        <v>171</v>
      </c>
      <c r="N7" s="481" t="s">
        <v>58</v>
      </c>
    </row>
    <row r="8" spans="1:14" ht="25.5">
      <c r="A8" s="489"/>
      <c r="B8" s="354"/>
      <c r="C8" s="273"/>
      <c r="D8" s="53"/>
      <c r="E8" s="128" t="s">
        <v>7</v>
      </c>
      <c r="F8" s="16" t="s">
        <v>8</v>
      </c>
      <c r="G8" s="133" t="s">
        <v>9</v>
      </c>
      <c r="H8" s="128">
        <v>75</v>
      </c>
      <c r="I8" s="128">
        <v>76</v>
      </c>
      <c r="J8" s="48">
        <f>I8/H8</f>
        <v>1.0133333333333334</v>
      </c>
      <c r="K8" s="480"/>
      <c r="L8" s="128"/>
      <c r="M8" s="221" t="s">
        <v>172</v>
      </c>
      <c r="N8" s="482"/>
    </row>
    <row r="9" spans="1:14" ht="12.75" customHeight="1">
      <c r="A9" s="489"/>
      <c r="B9" s="483" t="s">
        <v>61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5"/>
    </row>
    <row r="10" spans="1:14" ht="25.5">
      <c r="A10" s="489"/>
      <c r="B10" s="353" t="s">
        <v>51</v>
      </c>
      <c r="C10" s="320" t="s">
        <v>205</v>
      </c>
      <c r="D10" s="415" t="s">
        <v>6</v>
      </c>
      <c r="E10" s="128" t="s">
        <v>7</v>
      </c>
      <c r="F10" s="128" t="s">
        <v>16</v>
      </c>
      <c r="G10" s="128" t="s">
        <v>46</v>
      </c>
      <c r="H10" s="128">
        <v>38952</v>
      </c>
      <c r="I10" s="128">
        <v>21033</v>
      </c>
      <c r="J10" s="48">
        <f>I10/H10</f>
        <v>0.5399722735674677</v>
      </c>
      <c r="K10" s="479">
        <f>(J11+J10)/2</f>
        <v>0.7555124525732075</v>
      </c>
      <c r="L10" s="140" t="s">
        <v>84</v>
      </c>
      <c r="M10" s="221" t="s">
        <v>171</v>
      </c>
      <c r="N10" s="481" t="s">
        <v>58</v>
      </c>
    </row>
    <row r="11" spans="1:14" ht="25.5">
      <c r="A11" s="489"/>
      <c r="B11" s="354"/>
      <c r="C11" s="273"/>
      <c r="D11" s="422"/>
      <c r="E11" s="128" t="s">
        <v>7</v>
      </c>
      <c r="F11" s="16" t="s">
        <v>8</v>
      </c>
      <c r="G11" s="133" t="s">
        <v>9</v>
      </c>
      <c r="H11" s="128">
        <v>380</v>
      </c>
      <c r="I11" s="128">
        <v>369</v>
      </c>
      <c r="J11" s="48">
        <f>I11/H11</f>
        <v>0.9710526315789474</v>
      </c>
      <c r="K11" s="480"/>
      <c r="L11" s="128"/>
      <c r="M11" s="221" t="s">
        <v>172</v>
      </c>
      <c r="N11" s="482"/>
    </row>
    <row r="12" spans="1:14" ht="12.75">
      <c r="A12" s="489"/>
      <c r="B12" s="483" t="s">
        <v>67</v>
      </c>
      <c r="C12" s="484"/>
      <c r="D12" s="484"/>
      <c r="E12" s="484"/>
      <c r="F12" s="484"/>
      <c r="G12" s="484"/>
      <c r="H12" s="484"/>
      <c r="I12" s="28"/>
      <c r="J12" s="28"/>
      <c r="K12" s="28"/>
      <c r="L12" s="28"/>
      <c r="M12" s="28"/>
      <c r="N12" s="31"/>
    </row>
    <row r="13" spans="1:14" ht="25.5">
      <c r="A13" s="489"/>
      <c r="B13" s="353" t="s">
        <v>51</v>
      </c>
      <c r="C13" s="320" t="s">
        <v>205</v>
      </c>
      <c r="D13" s="415" t="s">
        <v>6</v>
      </c>
      <c r="E13" s="128" t="s">
        <v>7</v>
      </c>
      <c r="F13" s="128" t="s">
        <v>16</v>
      </c>
      <c r="G13" s="128" t="s">
        <v>46</v>
      </c>
      <c r="H13" s="128">
        <v>14832</v>
      </c>
      <c r="I13" s="128">
        <v>8022</v>
      </c>
      <c r="J13" s="48">
        <f>I13/H13</f>
        <v>0.5408576051779935</v>
      </c>
      <c r="K13" s="479">
        <f>(J14+J13)/2</f>
        <v>0.7578388745314428</v>
      </c>
      <c r="L13" s="140" t="s">
        <v>84</v>
      </c>
      <c r="M13" s="221" t="s">
        <v>171</v>
      </c>
      <c r="N13" s="481" t="s">
        <v>58</v>
      </c>
    </row>
    <row r="14" spans="1:14" ht="25.5">
      <c r="A14" s="489"/>
      <c r="B14" s="354"/>
      <c r="C14" s="273"/>
      <c r="D14" s="422"/>
      <c r="E14" s="128" t="s">
        <v>7</v>
      </c>
      <c r="F14" s="16" t="s">
        <v>8</v>
      </c>
      <c r="G14" s="133" t="s">
        <v>9</v>
      </c>
      <c r="H14" s="128">
        <v>278</v>
      </c>
      <c r="I14" s="128">
        <v>271</v>
      </c>
      <c r="J14" s="48">
        <f>I14/H14</f>
        <v>0.9748201438848921</v>
      </c>
      <c r="K14" s="480"/>
      <c r="L14" s="128"/>
      <c r="M14" s="221" t="s">
        <v>172</v>
      </c>
      <c r="N14" s="482"/>
    </row>
    <row r="15" spans="1:14" ht="12.75">
      <c r="A15" s="489"/>
      <c r="B15" s="525" t="s">
        <v>144</v>
      </c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</row>
    <row r="16" spans="1:14" ht="12.75">
      <c r="A16" s="489"/>
      <c r="B16" s="509" t="s">
        <v>66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</row>
    <row r="17" spans="1:14" ht="38.25" customHeight="1">
      <c r="A17" s="489"/>
      <c r="B17" s="510" t="s">
        <v>51</v>
      </c>
      <c r="C17" s="206" t="s">
        <v>205</v>
      </c>
      <c r="D17" s="511" t="s">
        <v>6</v>
      </c>
      <c r="E17" s="227" t="s">
        <v>7</v>
      </c>
      <c r="F17" s="227" t="s">
        <v>16</v>
      </c>
      <c r="G17" s="227" t="s">
        <v>46</v>
      </c>
      <c r="H17" s="227">
        <v>6192</v>
      </c>
      <c r="I17" s="227">
        <v>3520</v>
      </c>
      <c r="J17" s="512">
        <f>I17/H17</f>
        <v>0.5684754521963824</v>
      </c>
      <c r="K17" s="513">
        <f>(J18+J17)/2</f>
        <v>0.7958656330749354</v>
      </c>
      <c r="L17" s="227" t="s">
        <v>84</v>
      </c>
      <c r="M17" s="514" t="s">
        <v>171</v>
      </c>
      <c r="N17" s="515" t="s">
        <v>58</v>
      </c>
    </row>
    <row r="18" spans="1:14" ht="25.5">
      <c r="A18" s="489"/>
      <c r="B18" s="516"/>
      <c r="C18" s="65"/>
      <c r="D18" s="514"/>
      <c r="E18" s="227" t="s">
        <v>7</v>
      </c>
      <c r="F18" s="316" t="s">
        <v>8</v>
      </c>
      <c r="G18" s="517" t="s">
        <v>9</v>
      </c>
      <c r="H18" s="227">
        <v>86</v>
      </c>
      <c r="I18" s="227">
        <v>88</v>
      </c>
      <c r="J18" s="512">
        <f>I18/H18</f>
        <v>1.0232558139534884</v>
      </c>
      <c r="K18" s="518"/>
      <c r="L18" s="227"/>
      <c r="M18" s="514" t="s">
        <v>172</v>
      </c>
      <c r="N18" s="519"/>
    </row>
    <row r="19" spans="1:14" ht="12.75">
      <c r="A19" s="492"/>
      <c r="B19" s="520" t="s">
        <v>61</v>
      </c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2"/>
    </row>
    <row r="20" spans="1:14" ht="18" customHeight="1">
      <c r="A20" s="243"/>
      <c r="B20" s="483" t="s">
        <v>226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5"/>
    </row>
    <row r="21" spans="2:14" ht="25.5">
      <c r="B21" s="353" t="s">
        <v>51</v>
      </c>
      <c r="C21" s="320" t="s">
        <v>205</v>
      </c>
      <c r="D21" s="415" t="s">
        <v>6</v>
      </c>
      <c r="E21" s="191" t="s">
        <v>7</v>
      </c>
      <c r="F21" s="191" t="s">
        <v>16</v>
      </c>
      <c r="G21" s="191" t="s">
        <v>46</v>
      </c>
      <c r="H21" s="191">
        <v>20160</v>
      </c>
      <c r="I21" s="191">
        <v>11200</v>
      </c>
      <c r="J21" s="48">
        <f>I21/H21</f>
        <v>0.5555555555555556</v>
      </c>
      <c r="K21" s="479">
        <f>(J22+J21)/2</f>
        <v>0.7777777777777778</v>
      </c>
      <c r="L21" s="191" t="s">
        <v>84</v>
      </c>
      <c r="M21" s="221" t="s">
        <v>171</v>
      </c>
      <c r="N21" s="481" t="s">
        <v>58</v>
      </c>
    </row>
    <row r="22" spans="2:14" ht="25.5">
      <c r="B22" s="354"/>
      <c r="C22" s="273"/>
      <c r="D22" s="422"/>
      <c r="E22" s="191" t="s">
        <v>7</v>
      </c>
      <c r="F22" s="16" t="s">
        <v>8</v>
      </c>
      <c r="G22" s="193" t="s">
        <v>9</v>
      </c>
      <c r="H22" s="191">
        <v>280</v>
      </c>
      <c r="I22" s="191">
        <v>280</v>
      </c>
      <c r="J22" s="48">
        <f>I22/H22</f>
        <v>1</v>
      </c>
      <c r="K22" s="480"/>
      <c r="L22" s="191"/>
      <c r="M22" s="221" t="s">
        <v>172</v>
      </c>
      <c r="N22" s="482"/>
    </row>
    <row r="23" spans="2:14" ht="12.75">
      <c r="B23" s="483" t="s">
        <v>227</v>
      </c>
      <c r="C23" s="484"/>
      <c r="D23" s="484"/>
      <c r="E23" s="484"/>
      <c r="F23" s="484"/>
      <c r="G23" s="484"/>
      <c r="H23" s="484"/>
      <c r="I23" s="28"/>
      <c r="J23" s="28"/>
      <c r="K23" s="28"/>
      <c r="L23" s="28"/>
      <c r="M23" s="28"/>
      <c r="N23" s="31"/>
    </row>
    <row r="24" spans="2:14" ht="25.5">
      <c r="B24" s="353" t="s">
        <v>51</v>
      </c>
      <c r="C24" s="320" t="s">
        <v>205</v>
      </c>
      <c r="D24" s="415" t="s">
        <v>6</v>
      </c>
      <c r="E24" s="238" t="s">
        <v>7</v>
      </c>
      <c r="F24" s="238" t="s">
        <v>16</v>
      </c>
      <c r="G24" s="238" t="s">
        <v>46</v>
      </c>
      <c r="H24" s="238">
        <v>8640</v>
      </c>
      <c r="I24" s="238">
        <v>4800</v>
      </c>
      <c r="J24" s="48">
        <f>I24/H24</f>
        <v>0.5555555555555556</v>
      </c>
      <c r="K24" s="479">
        <f>(J25+J24)/2</f>
        <v>0.7777777777777778</v>
      </c>
      <c r="L24" s="238" t="s">
        <v>84</v>
      </c>
      <c r="M24" s="237" t="s">
        <v>171</v>
      </c>
      <c r="N24" s="481" t="s">
        <v>58</v>
      </c>
    </row>
    <row r="25" spans="2:14" ht="25.5">
      <c r="B25" s="354"/>
      <c r="C25" s="273"/>
      <c r="D25" s="422"/>
      <c r="E25" s="238" t="s">
        <v>7</v>
      </c>
      <c r="F25" s="16" t="s">
        <v>8</v>
      </c>
      <c r="G25" s="193" t="s">
        <v>9</v>
      </c>
      <c r="H25" s="238">
        <v>120</v>
      </c>
      <c r="I25" s="238">
        <v>120</v>
      </c>
      <c r="J25" s="48">
        <f>I25/H25</f>
        <v>1</v>
      </c>
      <c r="K25" s="480"/>
      <c r="L25" s="238"/>
      <c r="M25" s="237" t="s">
        <v>172</v>
      </c>
      <c r="N25" s="482"/>
    </row>
    <row r="26" spans="2:14" ht="12.75">
      <c r="B26" s="483" t="s">
        <v>67</v>
      </c>
      <c r="C26" s="484"/>
      <c r="D26" s="484"/>
      <c r="E26" s="484"/>
      <c r="F26" s="484"/>
      <c r="G26" s="484"/>
      <c r="H26" s="484"/>
      <c r="I26" s="28"/>
      <c r="J26" s="28"/>
      <c r="K26" s="28"/>
      <c r="L26" s="28"/>
      <c r="M26" s="28"/>
      <c r="N26" s="31"/>
    </row>
    <row r="27" spans="2:14" ht="15.75" customHeight="1">
      <c r="B27" s="483" t="s">
        <v>226</v>
      </c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5"/>
    </row>
    <row r="28" spans="2:14" ht="25.5" customHeight="1">
      <c r="B28" s="390" t="s">
        <v>51</v>
      </c>
      <c r="C28" s="390" t="s">
        <v>205</v>
      </c>
      <c r="D28" s="390" t="s">
        <v>6</v>
      </c>
      <c r="E28" s="191" t="s">
        <v>7</v>
      </c>
      <c r="F28" s="191" t="s">
        <v>16</v>
      </c>
      <c r="G28" s="191" t="s">
        <v>46</v>
      </c>
      <c r="H28" s="191">
        <v>10992</v>
      </c>
      <c r="I28" s="191">
        <v>6960</v>
      </c>
      <c r="J28" s="48">
        <f>I28/H28</f>
        <v>0.6331877729257642</v>
      </c>
      <c r="K28" s="479">
        <f>(J29+J28)/2</f>
        <v>0.8165938864628821</v>
      </c>
      <c r="L28" s="191" t="s">
        <v>84</v>
      </c>
      <c r="M28" s="221" t="s">
        <v>171</v>
      </c>
      <c r="N28" s="481" t="s">
        <v>58</v>
      </c>
    </row>
    <row r="29" spans="2:14" ht="25.5">
      <c r="B29" s="392"/>
      <c r="C29" s="392"/>
      <c r="D29" s="392"/>
      <c r="E29" s="191" t="s">
        <v>7</v>
      </c>
      <c r="F29" s="16" t="s">
        <v>8</v>
      </c>
      <c r="G29" s="193" t="s">
        <v>9</v>
      </c>
      <c r="H29" s="191">
        <v>174</v>
      </c>
      <c r="I29" s="191">
        <v>174</v>
      </c>
      <c r="J29" s="48">
        <f>I29/H29</f>
        <v>1</v>
      </c>
      <c r="K29" s="480"/>
      <c r="L29" s="326"/>
      <c r="M29" s="325" t="s">
        <v>172</v>
      </c>
      <c r="N29" s="482"/>
    </row>
    <row r="30" spans="2:14" ht="12.75">
      <c r="B30" s="483" t="s">
        <v>227</v>
      </c>
      <c r="C30" s="484"/>
      <c r="D30" s="484"/>
      <c r="E30" s="484"/>
      <c r="F30" s="484"/>
      <c r="G30" s="484"/>
      <c r="H30" s="484"/>
      <c r="I30" s="540"/>
      <c r="J30" s="540"/>
      <c r="K30" s="540"/>
      <c r="L30" s="540"/>
      <c r="M30" s="540"/>
      <c r="N30" s="541"/>
    </row>
    <row r="31" spans="2:14" ht="25.5">
      <c r="B31" s="390" t="s">
        <v>51</v>
      </c>
      <c r="C31" s="390" t="s">
        <v>205</v>
      </c>
      <c r="D31" s="390" t="s">
        <v>6</v>
      </c>
      <c r="E31" s="326" t="s">
        <v>7</v>
      </c>
      <c r="F31" s="326" t="s">
        <v>16</v>
      </c>
      <c r="G31" s="326" t="s">
        <v>46</v>
      </c>
      <c r="H31" s="326">
        <v>432</v>
      </c>
      <c r="I31" s="326">
        <v>240</v>
      </c>
      <c r="J31" s="48">
        <f>I31/H31</f>
        <v>0.5555555555555556</v>
      </c>
      <c r="K31" s="479">
        <f>(J31+J32)/2</f>
        <v>0.7777777777777778</v>
      </c>
      <c r="L31" s="326" t="s">
        <v>84</v>
      </c>
      <c r="M31" s="325" t="s">
        <v>171</v>
      </c>
      <c r="N31" s="481" t="s">
        <v>58</v>
      </c>
    </row>
    <row r="32" spans="2:14" ht="25.5">
      <c r="B32" s="392"/>
      <c r="C32" s="392"/>
      <c r="D32" s="392"/>
      <c r="E32" s="326" t="s">
        <v>7</v>
      </c>
      <c r="F32" s="16" t="s">
        <v>8</v>
      </c>
      <c r="G32" s="193" t="s">
        <v>9</v>
      </c>
      <c r="H32" s="326">
        <v>6</v>
      </c>
      <c r="I32" s="326">
        <v>6</v>
      </c>
      <c r="J32" s="48">
        <f>I32/H32</f>
        <v>1</v>
      </c>
      <c r="K32" s="480"/>
      <c r="L32" s="326"/>
      <c r="M32" s="325" t="s">
        <v>172</v>
      </c>
      <c r="N32" s="482"/>
    </row>
    <row r="33" spans="2:14" ht="12.75">
      <c r="B33" s="330" t="s">
        <v>62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</row>
    <row r="34" spans="2:14" ht="38.25">
      <c r="B34" s="473" t="s">
        <v>55</v>
      </c>
      <c r="C34" s="329" t="s">
        <v>225</v>
      </c>
      <c r="D34" s="410" t="s">
        <v>6</v>
      </c>
      <c r="E34" s="128" t="s">
        <v>7</v>
      </c>
      <c r="F34" s="128" t="s">
        <v>10</v>
      </c>
      <c r="G34" s="128" t="s">
        <v>25</v>
      </c>
      <c r="H34" s="128">
        <v>3660</v>
      </c>
      <c r="I34" s="128">
        <v>3660</v>
      </c>
      <c r="J34" s="48">
        <f>I34/H34</f>
        <v>1</v>
      </c>
      <c r="K34" s="476">
        <f>(J34+J35+J36)/3</f>
        <v>1</v>
      </c>
      <c r="L34" s="473" t="s">
        <v>84</v>
      </c>
      <c r="M34" s="473" t="s">
        <v>65</v>
      </c>
      <c r="N34" s="469" t="s">
        <v>57</v>
      </c>
    </row>
    <row r="35" spans="2:14" ht="38.25">
      <c r="B35" s="474"/>
      <c r="C35" s="291"/>
      <c r="D35" s="410"/>
      <c r="E35" s="128" t="s">
        <v>7</v>
      </c>
      <c r="F35" s="128" t="s">
        <v>11</v>
      </c>
      <c r="G35" s="128" t="s">
        <v>26</v>
      </c>
      <c r="H35" s="128">
        <v>1350</v>
      </c>
      <c r="I35" s="128">
        <v>1350</v>
      </c>
      <c r="J35" s="48">
        <f>I35/H35</f>
        <v>1</v>
      </c>
      <c r="K35" s="476"/>
      <c r="L35" s="477"/>
      <c r="M35" s="477"/>
      <c r="N35" s="470"/>
    </row>
    <row r="36" spans="2:14" ht="25.5">
      <c r="B36" s="475"/>
      <c r="C36" s="284"/>
      <c r="D36" s="410"/>
      <c r="E36" s="128" t="s">
        <v>7</v>
      </c>
      <c r="F36" s="128" t="s">
        <v>30</v>
      </c>
      <c r="G36" s="128" t="s">
        <v>9</v>
      </c>
      <c r="H36" s="128">
        <v>1000</v>
      </c>
      <c r="I36" s="128">
        <v>1000</v>
      </c>
      <c r="J36" s="48">
        <f>I36/H36</f>
        <v>1</v>
      </c>
      <c r="K36" s="476"/>
      <c r="L36" s="478"/>
      <c r="M36" s="478"/>
      <c r="N36" s="471"/>
    </row>
    <row r="37" spans="2:14" ht="12.75">
      <c r="B37" s="330" t="s">
        <v>145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</row>
    <row r="38" spans="2:14" ht="38.25">
      <c r="B38" s="353" t="s">
        <v>64</v>
      </c>
      <c r="C38" s="320" t="s">
        <v>225</v>
      </c>
      <c r="D38" s="410" t="s">
        <v>6</v>
      </c>
      <c r="E38" s="128" t="s">
        <v>7</v>
      </c>
      <c r="F38" s="128" t="s">
        <v>10</v>
      </c>
      <c r="G38" s="128" t="s">
        <v>25</v>
      </c>
      <c r="H38" s="128">
        <v>199584</v>
      </c>
      <c r="I38" s="128">
        <v>67872</v>
      </c>
      <c r="J38" s="48">
        <f>I38/H38</f>
        <v>0.3400673400673401</v>
      </c>
      <c r="K38" s="487">
        <f>(J38+J39+J40)/3</f>
        <v>0.39674523007856344</v>
      </c>
      <c r="L38" s="473" t="s">
        <v>84</v>
      </c>
      <c r="M38" s="473" t="s">
        <v>65</v>
      </c>
      <c r="N38" s="469" t="s">
        <v>58</v>
      </c>
    </row>
    <row r="39" spans="2:14" ht="38.25">
      <c r="B39" s="486"/>
      <c r="C39" s="219"/>
      <c r="D39" s="410"/>
      <c r="E39" s="128" t="s">
        <v>7</v>
      </c>
      <c r="F39" s="128" t="s">
        <v>11</v>
      </c>
      <c r="G39" s="128" t="s">
        <v>26</v>
      </c>
      <c r="H39" s="128">
        <v>8316</v>
      </c>
      <c r="I39" s="128">
        <v>2828</v>
      </c>
      <c r="J39" s="48">
        <f>I39/H39</f>
        <v>0.3400673400673401</v>
      </c>
      <c r="K39" s="487"/>
      <c r="L39" s="477"/>
      <c r="M39" s="477"/>
      <c r="N39" s="470"/>
    </row>
    <row r="40" spans="2:14" ht="25.5">
      <c r="B40" s="359"/>
      <c r="C40" s="220"/>
      <c r="D40" s="410"/>
      <c r="E40" s="128" t="s">
        <v>7</v>
      </c>
      <c r="F40" s="128" t="s">
        <v>30</v>
      </c>
      <c r="G40" s="128" t="s">
        <v>9</v>
      </c>
      <c r="H40" s="128">
        <v>396</v>
      </c>
      <c r="I40" s="128">
        <v>202</v>
      </c>
      <c r="J40" s="48">
        <f>I40/H40</f>
        <v>0.51010101010101</v>
      </c>
      <c r="K40" s="487"/>
      <c r="L40" s="478"/>
      <c r="M40" s="478"/>
      <c r="N40" s="471"/>
    </row>
    <row r="41" spans="2:3" ht="12.75">
      <c r="B41" s="135" t="s">
        <v>121</v>
      </c>
      <c r="C41" s="135"/>
    </row>
  </sheetData>
  <sheetProtection/>
  <mergeCells count="61">
    <mergeCell ref="B31:B32"/>
    <mergeCell ref="C31:C32"/>
    <mergeCell ref="D31:D32"/>
    <mergeCell ref="K31:K32"/>
    <mergeCell ref="N28:N29"/>
    <mergeCell ref="N31:N32"/>
    <mergeCell ref="B27:N27"/>
    <mergeCell ref="B30:N30"/>
    <mergeCell ref="K28:K29"/>
    <mergeCell ref="B28:B29"/>
    <mergeCell ref="C28:C29"/>
    <mergeCell ref="D28:D29"/>
    <mergeCell ref="B24:B25"/>
    <mergeCell ref="D24:D25"/>
    <mergeCell ref="K24:K25"/>
    <mergeCell ref="N24:N25"/>
    <mergeCell ref="B26:H26"/>
    <mergeCell ref="B33:N33"/>
    <mergeCell ref="N17:N18"/>
    <mergeCell ref="B19:N19"/>
    <mergeCell ref="B21:B22"/>
    <mergeCell ref="D21:D22"/>
    <mergeCell ref="K21:K22"/>
    <mergeCell ref="B23:H23"/>
    <mergeCell ref="N21:N22"/>
    <mergeCell ref="B20:N20"/>
    <mergeCell ref="B37:N37"/>
    <mergeCell ref="B38:B40"/>
    <mergeCell ref="D38:D40"/>
    <mergeCell ref="K38:K40"/>
    <mergeCell ref="L38:L40"/>
    <mergeCell ref="M38:M40"/>
    <mergeCell ref="N38:N40"/>
    <mergeCell ref="B15:N15"/>
    <mergeCell ref="B34:B36"/>
    <mergeCell ref="D34:D36"/>
    <mergeCell ref="K34:K36"/>
    <mergeCell ref="L34:L36"/>
    <mergeCell ref="M34:M36"/>
    <mergeCell ref="N34:N36"/>
    <mergeCell ref="B16:N16"/>
    <mergeCell ref="B17:B18"/>
    <mergeCell ref="K17:K18"/>
    <mergeCell ref="D10:D11"/>
    <mergeCell ref="K10:K11"/>
    <mergeCell ref="N10:N11"/>
    <mergeCell ref="B12:H12"/>
    <mergeCell ref="B13:B14"/>
    <mergeCell ref="D13:D14"/>
    <mergeCell ref="K13:K14"/>
    <mergeCell ref="N13:N14"/>
    <mergeCell ref="B1:L1"/>
    <mergeCell ref="A4:A19"/>
    <mergeCell ref="B4:N4"/>
    <mergeCell ref="B5:N5"/>
    <mergeCell ref="B6:N6"/>
    <mergeCell ref="B7:B8"/>
    <mergeCell ref="K7:K8"/>
    <mergeCell ref="N7:N8"/>
    <mergeCell ref="B9:N9"/>
    <mergeCell ref="B10:B11"/>
  </mergeCells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5"/>
  <sheetViews>
    <sheetView zoomScaleSheetLayoutView="100" zoomScalePageLayoutView="0" workbookViewId="0" topLeftCell="A13">
      <selection activeCell="K21" sqref="K21:K23"/>
    </sheetView>
  </sheetViews>
  <sheetFormatPr defaultColWidth="9.140625" defaultRowHeight="12.75"/>
  <cols>
    <col min="1" max="1" width="12.00390625" style="0" customWidth="1"/>
    <col min="2" max="2" width="19.00390625" style="0" customWidth="1"/>
    <col min="3" max="3" width="7.7109375" style="0" customWidth="1"/>
    <col min="5" max="5" width="10.421875" style="0" customWidth="1"/>
    <col min="6" max="6" width="20.8515625" style="0" customWidth="1"/>
    <col min="10" max="10" width="10.00390625" style="0" bestFit="1" customWidth="1"/>
    <col min="11" max="11" width="12.57421875" style="0" customWidth="1"/>
    <col min="12" max="12" width="13.8515625" style="0" customWidth="1"/>
    <col min="13" max="13" width="12.00390625" style="0" customWidth="1"/>
    <col min="14" max="14" width="12.8515625" style="0" customWidth="1"/>
  </cols>
  <sheetData>
    <row r="1" spans="2:14" ht="21" customHeight="1">
      <c r="B1" s="495" t="s">
        <v>179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156.75" customHeight="1">
      <c r="A2" s="5" t="s">
        <v>86</v>
      </c>
      <c r="B2" s="12" t="s">
        <v>0</v>
      </c>
      <c r="C2" s="193" t="s">
        <v>198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14</v>
      </c>
      <c r="I2" s="12" t="s">
        <v>15</v>
      </c>
      <c r="J2" s="12" t="s">
        <v>20</v>
      </c>
      <c r="K2" s="12" t="s">
        <v>21</v>
      </c>
      <c r="L2" s="12" t="s">
        <v>5</v>
      </c>
      <c r="M2" s="12" t="s">
        <v>12</v>
      </c>
      <c r="N2" s="12" t="s">
        <v>19</v>
      </c>
    </row>
    <row r="3" spans="1:14" ht="12.75">
      <c r="A3" s="29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97">
        <v>14</v>
      </c>
    </row>
    <row r="4" spans="1:14" ht="12.75" customHeight="1">
      <c r="A4" s="488" t="s">
        <v>148</v>
      </c>
      <c r="B4" s="472" t="s">
        <v>59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2.75">
      <c r="A5" s="489"/>
      <c r="B5" s="330" t="s">
        <v>60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1:14" ht="15" customHeight="1">
      <c r="A6" s="489"/>
      <c r="B6" s="331" t="s">
        <v>228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321"/>
      <c r="N6" s="322"/>
    </row>
    <row r="7" spans="1:14" ht="12.75">
      <c r="A7" s="489"/>
      <c r="B7" s="331" t="s">
        <v>153</v>
      </c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38.25">
      <c r="A8" s="489"/>
      <c r="B8" s="473" t="s">
        <v>51</v>
      </c>
      <c r="C8" s="329" t="s">
        <v>205</v>
      </c>
      <c r="D8" s="415" t="s">
        <v>6</v>
      </c>
      <c r="E8" s="238" t="s">
        <v>7</v>
      </c>
      <c r="F8" s="238" t="s">
        <v>16</v>
      </c>
      <c r="G8" s="238" t="s">
        <v>46</v>
      </c>
      <c r="H8" s="238">
        <v>48408</v>
      </c>
      <c r="I8" s="238">
        <v>25560</v>
      </c>
      <c r="J8" s="48">
        <f>I8/H8</f>
        <v>0.5280118988596926</v>
      </c>
      <c r="K8" s="479">
        <f>(J9+J8)/2</f>
        <v>0.7640059494298463</v>
      </c>
      <c r="L8" s="238" t="s">
        <v>168</v>
      </c>
      <c r="M8" s="237" t="s">
        <v>171</v>
      </c>
      <c r="N8" s="481" t="s">
        <v>58</v>
      </c>
    </row>
    <row r="9" spans="1:14" ht="25.5">
      <c r="A9" s="489"/>
      <c r="B9" s="478"/>
      <c r="C9" s="290"/>
      <c r="D9" s="422"/>
      <c r="E9" s="238" t="s">
        <v>7</v>
      </c>
      <c r="F9" s="16" t="s">
        <v>8</v>
      </c>
      <c r="G9" s="193" t="s">
        <v>9</v>
      </c>
      <c r="H9" s="238">
        <v>679</v>
      </c>
      <c r="I9" s="238">
        <v>679</v>
      </c>
      <c r="J9" s="48">
        <f>I9/H9</f>
        <v>1</v>
      </c>
      <c r="K9" s="480"/>
      <c r="L9" s="238"/>
      <c r="M9" s="237" t="s">
        <v>172</v>
      </c>
      <c r="N9" s="482"/>
    </row>
    <row r="10" spans="1:14" ht="18.75" customHeight="1">
      <c r="A10" s="489"/>
      <c r="B10" s="331" t="s">
        <v>177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3"/>
    </row>
    <row r="11" spans="1:14" ht="38.25">
      <c r="A11" s="489"/>
      <c r="B11" s="473" t="s">
        <v>51</v>
      </c>
      <c r="C11" s="329" t="s">
        <v>205</v>
      </c>
      <c r="D11" s="415" t="s">
        <v>6</v>
      </c>
      <c r="E11" s="79" t="s">
        <v>7</v>
      </c>
      <c r="F11" s="79" t="s">
        <v>16</v>
      </c>
      <c r="G11" s="79" t="s">
        <v>46</v>
      </c>
      <c r="H11" s="79">
        <v>7776</v>
      </c>
      <c r="I11" s="79">
        <v>4320</v>
      </c>
      <c r="J11" s="48">
        <f>I11/H11</f>
        <v>0.5555555555555556</v>
      </c>
      <c r="K11" s="479">
        <f>(J12+J11)/2</f>
        <v>0.7777777777777778</v>
      </c>
      <c r="L11" s="217" t="s">
        <v>168</v>
      </c>
      <c r="M11" s="221" t="s">
        <v>171</v>
      </c>
      <c r="N11" s="481" t="s">
        <v>58</v>
      </c>
    </row>
    <row r="12" spans="1:14" ht="25.5">
      <c r="A12" s="489"/>
      <c r="B12" s="478"/>
      <c r="C12" s="290"/>
      <c r="D12" s="422"/>
      <c r="E12" s="79" t="s">
        <v>7</v>
      </c>
      <c r="F12" s="16" t="s">
        <v>8</v>
      </c>
      <c r="G12" s="12" t="s">
        <v>9</v>
      </c>
      <c r="H12" s="79">
        <v>108</v>
      </c>
      <c r="I12" s="79">
        <v>108</v>
      </c>
      <c r="J12" s="48">
        <f>I12/H12</f>
        <v>1</v>
      </c>
      <c r="K12" s="480"/>
      <c r="L12" s="79"/>
      <c r="M12" s="221" t="s">
        <v>172</v>
      </c>
      <c r="N12" s="482"/>
    </row>
    <row r="13" spans="1:14" ht="12.75">
      <c r="A13" s="489"/>
      <c r="B13" s="330" t="s">
        <v>144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</row>
    <row r="14" spans="1:14" ht="12.75">
      <c r="A14" s="489"/>
      <c r="B14" s="331" t="s">
        <v>153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3"/>
    </row>
    <row r="15" spans="1:14" ht="38.25">
      <c r="A15" s="489"/>
      <c r="B15" s="473" t="s">
        <v>51</v>
      </c>
      <c r="C15" s="329" t="s">
        <v>205</v>
      </c>
      <c r="D15" s="415" t="s">
        <v>6</v>
      </c>
      <c r="E15" s="238" t="s">
        <v>7</v>
      </c>
      <c r="F15" s="238" t="s">
        <v>16</v>
      </c>
      <c r="G15" s="238" t="s">
        <v>46</v>
      </c>
      <c r="H15" s="238">
        <v>35712</v>
      </c>
      <c r="I15" s="238">
        <v>21120</v>
      </c>
      <c r="J15" s="48">
        <f>I15/H15</f>
        <v>0.5913978494623656</v>
      </c>
      <c r="K15" s="479">
        <f>(J16+J15)/2</f>
        <v>0.7956989247311828</v>
      </c>
      <c r="L15" s="238" t="s">
        <v>168</v>
      </c>
      <c r="M15" s="237" t="s">
        <v>171</v>
      </c>
      <c r="N15" s="481" t="s">
        <v>58</v>
      </c>
    </row>
    <row r="16" spans="1:14" ht="25.5">
      <c r="A16" s="489"/>
      <c r="B16" s="478"/>
      <c r="C16" s="290"/>
      <c r="D16" s="422"/>
      <c r="E16" s="238" t="s">
        <v>7</v>
      </c>
      <c r="F16" s="16" t="s">
        <v>8</v>
      </c>
      <c r="G16" s="193" t="s">
        <v>9</v>
      </c>
      <c r="H16" s="238">
        <v>528</v>
      </c>
      <c r="I16" s="238">
        <v>528</v>
      </c>
      <c r="J16" s="48">
        <f>I16/H16</f>
        <v>1</v>
      </c>
      <c r="K16" s="480"/>
      <c r="L16" s="238"/>
      <c r="M16" s="237" t="s">
        <v>172</v>
      </c>
      <c r="N16" s="482"/>
    </row>
    <row r="17" spans="1:14" ht="12.75">
      <c r="A17" s="489"/>
      <c r="B17" s="331" t="s">
        <v>177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3"/>
    </row>
    <row r="18" spans="1:14" ht="38.25">
      <c r="A18" s="489"/>
      <c r="B18" s="473" t="s">
        <v>51</v>
      </c>
      <c r="C18" s="329" t="s">
        <v>205</v>
      </c>
      <c r="D18" s="415" t="s">
        <v>6</v>
      </c>
      <c r="E18" s="191" t="s">
        <v>7</v>
      </c>
      <c r="F18" s="191" t="s">
        <v>16</v>
      </c>
      <c r="G18" s="191" t="s">
        <v>46</v>
      </c>
      <c r="H18" s="191">
        <v>864</v>
      </c>
      <c r="I18" s="191">
        <v>480</v>
      </c>
      <c r="J18" s="48">
        <f>I18/H18</f>
        <v>0.5555555555555556</v>
      </c>
      <c r="K18" s="479">
        <f>(J19+J18)/2</f>
        <v>0.7777777777777778</v>
      </c>
      <c r="L18" s="217" t="s">
        <v>168</v>
      </c>
      <c r="M18" s="221" t="s">
        <v>171</v>
      </c>
      <c r="N18" s="481" t="s">
        <v>58</v>
      </c>
    </row>
    <row r="19" spans="1:14" ht="25.5">
      <c r="A19" s="489"/>
      <c r="B19" s="478"/>
      <c r="C19" s="290"/>
      <c r="D19" s="422"/>
      <c r="E19" s="191" t="s">
        <v>7</v>
      </c>
      <c r="F19" s="16" t="s">
        <v>8</v>
      </c>
      <c r="G19" s="193" t="s">
        <v>9</v>
      </c>
      <c r="H19" s="191">
        <v>12</v>
      </c>
      <c r="I19" s="191">
        <v>12</v>
      </c>
      <c r="J19" s="48">
        <f>I19/H19</f>
        <v>1</v>
      </c>
      <c r="K19" s="480"/>
      <c r="L19" s="191"/>
      <c r="M19" s="221" t="s">
        <v>172</v>
      </c>
      <c r="N19" s="482"/>
    </row>
    <row r="20" spans="1:14" ht="18.75" customHeight="1">
      <c r="A20" s="489"/>
      <c r="B20" s="330" t="s">
        <v>62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</row>
    <row r="21" spans="1:14" ht="25.5">
      <c r="A21" s="489"/>
      <c r="B21" s="473" t="s">
        <v>55</v>
      </c>
      <c r="C21" s="329" t="s">
        <v>225</v>
      </c>
      <c r="D21" s="415" t="s">
        <v>6</v>
      </c>
      <c r="E21" s="118" t="s">
        <v>7</v>
      </c>
      <c r="F21" s="118" t="s">
        <v>10</v>
      </c>
      <c r="G21" s="118" t="s">
        <v>25</v>
      </c>
      <c r="H21" s="118">
        <v>10290</v>
      </c>
      <c r="I21" s="118">
        <v>6210</v>
      </c>
      <c r="J21" s="48">
        <f>I21/H21</f>
        <v>0.6034985422740525</v>
      </c>
      <c r="K21" s="364">
        <f>(J21+J22+J23)/3</f>
        <v>0.6918797682457986</v>
      </c>
      <c r="L21" s="353" t="s">
        <v>168</v>
      </c>
      <c r="M21" s="353" t="s">
        <v>29</v>
      </c>
      <c r="N21" s="481" t="s">
        <v>63</v>
      </c>
    </row>
    <row r="22" spans="1:14" ht="25.5">
      <c r="A22" s="489"/>
      <c r="B22" s="477"/>
      <c r="C22" s="289"/>
      <c r="D22" s="493"/>
      <c r="E22" s="118" t="s">
        <v>7</v>
      </c>
      <c r="F22" s="118" t="s">
        <v>11</v>
      </c>
      <c r="G22" s="118" t="s">
        <v>26</v>
      </c>
      <c r="H22" s="118">
        <v>3410</v>
      </c>
      <c r="I22" s="118">
        <v>1610</v>
      </c>
      <c r="J22" s="48">
        <f>I22/H22</f>
        <v>0.47214076246334313</v>
      </c>
      <c r="K22" s="365"/>
      <c r="L22" s="402"/>
      <c r="M22" s="402"/>
      <c r="N22" s="494"/>
    </row>
    <row r="23" spans="1:14" s="135" customFormat="1" ht="25.5">
      <c r="A23" s="489"/>
      <c r="B23" s="478"/>
      <c r="C23" s="290"/>
      <c r="D23" s="422"/>
      <c r="E23" s="118" t="s">
        <v>7</v>
      </c>
      <c r="F23" s="118" t="s">
        <v>30</v>
      </c>
      <c r="G23" s="118" t="s">
        <v>9</v>
      </c>
      <c r="H23" s="118">
        <v>300</v>
      </c>
      <c r="I23" s="118">
        <v>300</v>
      </c>
      <c r="J23" s="48">
        <f>I23/H23</f>
        <v>1</v>
      </c>
      <c r="K23" s="393"/>
      <c r="L23" s="354"/>
      <c r="M23" s="354"/>
      <c r="N23" s="127"/>
    </row>
    <row r="24" ht="12.75">
      <c r="A24" s="489"/>
    </row>
    <row r="25" ht="12.75">
      <c r="A25" s="492"/>
    </row>
    <row r="26" ht="27.75" customHeight="1"/>
  </sheetData>
  <sheetProtection/>
  <mergeCells count="33">
    <mergeCell ref="B6:L6"/>
    <mergeCell ref="B17:N17"/>
    <mergeCell ref="B14:N14"/>
    <mergeCell ref="B15:B16"/>
    <mergeCell ref="D15:D16"/>
    <mergeCell ref="K15:K16"/>
    <mergeCell ref="N15:N16"/>
    <mergeCell ref="B10:N10"/>
    <mergeCell ref="B7:N7"/>
    <mergeCell ref="B8:B9"/>
    <mergeCell ref="D8:D9"/>
    <mergeCell ref="K8:K9"/>
    <mergeCell ref="N8:N9"/>
    <mergeCell ref="N21:N22"/>
    <mergeCell ref="B4:N4"/>
    <mergeCell ref="B21:B23"/>
    <mergeCell ref="B1:N1"/>
    <mergeCell ref="B11:B12"/>
    <mergeCell ref="B13:N13"/>
    <mergeCell ref="K11:K12"/>
    <mergeCell ref="B5:N5"/>
    <mergeCell ref="K18:K19"/>
    <mergeCell ref="N18:N19"/>
    <mergeCell ref="B20:N20"/>
    <mergeCell ref="A4:A25"/>
    <mergeCell ref="D11:D12"/>
    <mergeCell ref="N11:N12"/>
    <mergeCell ref="B18:B19"/>
    <mergeCell ref="D18:D19"/>
    <mergeCell ref="D21:D23"/>
    <mergeCell ref="K21:K23"/>
    <mergeCell ref="L21:L23"/>
    <mergeCell ref="M21: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zoomScaleSheetLayoutView="100" zoomScalePageLayoutView="0" workbookViewId="0" topLeftCell="A21">
      <selection activeCell="K30" sqref="K30:K32"/>
    </sheetView>
  </sheetViews>
  <sheetFormatPr defaultColWidth="9.140625" defaultRowHeight="12.75"/>
  <cols>
    <col min="1" max="1" width="12.57421875" style="0" customWidth="1"/>
    <col min="2" max="2" width="19.00390625" style="0" customWidth="1"/>
    <col min="3" max="3" width="7.57421875" style="0" customWidth="1"/>
    <col min="5" max="5" width="10.421875" style="0" customWidth="1"/>
    <col min="6" max="6" width="18.57421875" style="0" customWidth="1"/>
    <col min="10" max="10" width="10.00390625" style="0" bestFit="1" customWidth="1"/>
    <col min="11" max="11" width="12.28125" style="0" customWidth="1"/>
    <col min="12" max="12" width="18.28125" style="0" customWidth="1"/>
    <col min="13" max="13" width="12.00390625" style="0" customWidth="1"/>
    <col min="14" max="14" width="12.8515625" style="0" customWidth="1"/>
  </cols>
  <sheetData>
    <row r="1" spans="2:14" ht="24.75" customHeight="1">
      <c r="B1" s="496" t="s">
        <v>179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4" ht="168" customHeight="1">
      <c r="A2" s="5" t="s">
        <v>86</v>
      </c>
      <c r="B2" s="133" t="s">
        <v>0</v>
      </c>
      <c r="C2" s="193" t="s">
        <v>198</v>
      </c>
      <c r="D2" s="133" t="s">
        <v>1</v>
      </c>
      <c r="E2" s="133" t="s">
        <v>2</v>
      </c>
      <c r="F2" s="133" t="s">
        <v>3</v>
      </c>
      <c r="G2" s="133" t="s">
        <v>4</v>
      </c>
      <c r="H2" s="133" t="s">
        <v>14</v>
      </c>
      <c r="I2" s="133" t="s">
        <v>15</v>
      </c>
      <c r="J2" s="133" t="s">
        <v>20</v>
      </c>
      <c r="K2" s="133" t="s">
        <v>21</v>
      </c>
      <c r="L2" s="133" t="s">
        <v>5</v>
      </c>
      <c r="M2" s="133" t="s">
        <v>12</v>
      </c>
      <c r="N2" s="133" t="s">
        <v>19</v>
      </c>
    </row>
    <row r="3" spans="1:14" ht="12.75">
      <c r="A3" s="29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97">
        <v>14</v>
      </c>
    </row>
    <row r="4" spans="1:14" ht="12.75" customHeight="1">
      <c r="A4" s="488" t="s">
        <v>149</v>
      </c>
      <c r="B4" s="472" t="s">
        <v>59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2.75">
      <c r="A5" s="489"/>
      <c r="B5" s="330" t="s">
        <v>60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1:14" ht="12.75" customHeight="1">
      <c r="A6" s="489"/>
      <c r="B6" s="472" t="s">
        <v>68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spans="1:14" ht="42.75" customHeight="1">
      <c r="A7" s="489"/>
      <c r="B7" s="473" t="s">
        <v>51</v>
      </c>
      <c r="C7" s="329" t="s">
        <v>205</v>
      </c>
      <c r="D7" s="415" t="s">
        <v>6</v>
      </c>
      <c r="E7" s="128" t="s">
        <v>7</v>
      </c>
      <c r="F7" s="128" t="s">
        <v>16</v>
      </c>
      <c r="G7" s="128" t="s">
        <v>46</v>
      </c>
      <c r="H7" s="128">
        <v>82304</v>
      </c>
      <c r="I7" s="128">
        <v>45120</v>
      </c>
      <c r="J7" s="48">
        <f>I7/H7</f>
        <v>0.5482115085536547</v>
      </c>
      <c r="K7" s="479">
        <f>(J8+J7)/2</f>
        <v>0.7526867449060108</v>
      </c>
      <c r="L7" s="217" t="s">
        <v>168</v>
      </c>
      <c r="M7" s="221" t="s">
        <v>171</v>
      </c>
      <c r="N7" s="481" t="s">
        <v>58</v>
      </c>
    </row>
    <row r="8" spans="1:14" ht="38.25">
      <c r="A8" s="489"/>
      <c r="B8" s="478"/>
      <c r="C8" s="290"/>
      <c r="D8" s="422"/>
      <c r="E8" s="128" t="s">
        <v>7</v>
      </c>
      <c r="F8" s="16" t="s">
        <v>8</v>
      </c>
      <c r="G8" s="133" t="s">
        <v>9</v>
      </c>
      <c r="H8" s="128">
        <v>747</v>
      </c>
      <c r="I8" s="128">
        <v>715</v>
      </c>
      <c r="J8" s="48">
        <f>I8/H8</f>
        <v>0.9571619812583668</v>
      </c>
      <c r="K8" s="480"/>
      <c r="L8" s="223" t="s">
        <v>168</v>
      </c>
      <c r="M8" s="221" t="s">
        <v>172</v>
      </c>
      <c r="N8" s="482"/>
    </row>
    <row r="9" spans="1:14" ht="12.75" customHeight="1">
      <c r="A9" s="489"/>
      <c r="B9" s="483" t="s">
        <v>61</v>
      </c>
      <c r="C9" s="484"/>
      <c r="D9" s="484"/>
      <c r="E9" s="484"/>
      <c r="F9" s="484"/>
      <c r="G9" s="484"/>
      <c r="H9" s="484"/>
      <c r="I9" s="28"/>
      <c r="J9" s="28"/>
      <c r="K9" s="28"/>
      <c r="L9" s="28"/>
      <c r="M9" s="28"/>
      <c r="N9" s="31"/>
    </row>
    <row r="10" spans="1:14" ht="38.25">
      <c r="A10" s="489"/>
      <c r="B10" s="353" t="s">
        <v>51</v>
      </c>
      <c r="C10" s="320" t="s">
        <v>205</v>
      </c>
      <c r="D10" s="415" t="s">
        <v>6</v>
      </c>
      <c r="E10" s="128" t="s">
        <v>7</v>
      </c>
      <c r="F10" s="128" t="s">
        <v>16</v>
      </c>
      <c r="G10" s="128" t="s">
        <v>46</v>
      </c>
      <c r="H10" s="128">
        <v>4320</v>
      </c>
      <c r="I10" s="128">
        <v>2400</v>
      </c>
      <c r="J10" s="48">
        <f>I10/H10</f>
        <v>0.5555555555555556</v>
      </c>
      <c r="K10" s="479">
        <f>(J11+J10)/2</f>
        <v>0.7777777777777778</v>
      </c>
      <c r="L10" s="217" t="s">
        <v>168</v>
      </c>
      <c r="M10" s="221" t="s">
        <v>171</v>
      </c>
      <c r="N10" s="481" t="s">
        <v>58</v>
      </c>
    </row>
    <row r="11" spans="1:14" ht="25.5">
      <c r="A11" s="489"/>
      <c r="B11" s="354"/>
      <c r="C11" s="273"/>
      <c r="D11" s="422"/>
      <c r="E11" s="128" t="s">
        <v>7</v>
      </c>
      <c r="F11" s="16" t="s">
        <v>8</v>
      </c>
      <c r="G11" s="133" t="s">
        <v>9</v>
      </c>
      <c r="H11" s="128">
        <v>60</v>
      </c>
      <c r="I11" s="128">
        <v>60</v>
      </c>
      <c r="J11" s="48">
        <f>I11/H11</f>
        <v>1</v>
      </c>
      <c r="K11" s="480"/>
      <c r="L11" s="128"/>
      <c r="M11" s="221" t="s">
        <v>172</v>
      </c>
      <c r="N11" s="482"/>
    </row>
    <row r="12" spans="1:14" ht="12.75" customHeight="1">
      <c r="A12" s="489"/>
      <c r="B12" s="483" t="s">
        <v>69</v>
      </c>
      <c r="C12" s="484"/>
      <c r="D12" s="484"/>
      <c r="E12" s="484"/>
      <c r="F12" s="484"/>
      <c r="G12" s="484"/>
      <c r="H12" s="484"/>
      <c r="I12" s="28"/>
      <c r="J12" s="28"/>
      <c r="K12" s="28"/>
      <c r="L12" s="28"/>
      <c r="M12" s="28"/>
      <c r="N12" s="31"/>
    </row>
    <row r="13" spans="1:14" ht="38.25" customHeight="1">
      <c r="A13" s="489"/>
      <c r="B13" s="353" t="s">
        <v>51</v>
      </c>
      <c r="C13" s="272"/>
      <c r="D13" s="415" t="s">
        <v>6</v>
      </c>
      <c r="E13" s="128" t="s">
        <v>7</v>
      </c>
      <c r="F13" s="128" t="s">
        <v>16</v>
      </c>
      <c r="G13" s="128" t="s">
        <v>46</v>
      </c>
      <c r="H13" s="128">
        <v>10584</v>
      </c>
      <c r="I13" s="128">
        <v>6360</v>
      </c>
      <c r="J13" s="48">
        <f>I13/H13</f>
        <v>0.6009070294784581</v>
      </c>
      <c r="K13" s="479">
        <f>(J14+J13)/2</f>
        <v>0.8384281982835329</v>
      </c>
      <c r="L13" s="217" t="s">
        <v>168</v>
      </c>
      <c r="M13" s="221" t="s">
        <v>171</v>
      </c>
      <c r="N13" s="481" t="s">
        <v>58</v>
      </c>
    </row>
    <row r="14" spans="1:14" ht="25.5">
      <c r="A14" s="489"/>
      <c r="B14" s="354"/>
      <c r="C14" s="273"/>
      <c r="D14" s="422"/>
      <c r="E14" s="128" t="s">
        <v>7</v>
      </c>
      <c r="F14" s="16" t="s">
        <v>8</v>
      </c>
      <c r="G14" s="133" t="s">
        <v>9</v>
      </c>
      <c r="H14" s="128">
        <v>158</v>
      </c>
      <c r="I14" s="128">
        <v>170</v>
      </c>
      <c r="J14" s="48">
        <f>I14/H14</f>
        <v>1.0759493670886076</v>
      </c>
      <c r="K14" s="480"/>
      <c r="L14" s="128"/>
      <c r="M14" s="221" t="s">
        <v>172</v>
      </c>
      <c r="N14" s="482"/>
    </row>
    <row r="15" spans="1:14" ht="12.75">
      <c r="A15" s="489"/>
      <c r="B15" s="330" t="s">
        <v>144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</row>
    <row r="16" spans="1:14" ht="13.5" customHeight="1">
      <c r="A16" s="489"/>
      <c r="B16" s="472" t="s">
        <v>68</v>
      </c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</row>
    <row r="17" spans="1:14" ht="38.25">
      <c r="A17" s="489"/>
      <c r="B17" s="473" t="s">
        <v>51</v>
      </c>
      <c r="C17" s="329" t="s">
        <v>205</v>
      </c>
      <c r="D17" s="415" t="s">
        <v>6</v>
      </c>
      <c r="E17" s="191" t="s">
        <v>7</v>
      </c>
      <c r="F17" s="191" t="s">
        <v>16</v>
      </c>
      <c r="G17" s="191" t="s">
        <v>46</v>
      </c>
      <c r="H17" s="191">
        <v>43024</v>
      </c>
      <c r="I17" s="191">
        <v>24880</v>
      </c>
      <c r="J17" s="48">
        <f>I17/H17</f>
        <v>0.5782818891781332</v>
      </c>
      <c r="K17" s="479">
        <f>(J18+J17)/2</f>
        <v>0.7891409445890666</v>
      </c>
      <c r="L17" s="217" t="s">
        <v>168</v>
      </c>
      <c r="M17" s="221" t="s">
        <v>171</v>
      </c>
      <c r="N17" s="481" t="s">
        <v>58</v>
      </c>
    </row>
    <row r="18" spans="1:14" ht="33.75" customHeight="1">
      <c r="A18" s="489"/>
      <c r="B18" s="478"/>
      <c r="C18" s="290"/>
      <c r="D18" s="422"/>
      <c r="E18" s="191" t="s">
        <v>7</v>
      </c>
      <c r="F18" s="16" t="s">
        <v>8</v>
      </c>
      <c r="G18" s="193" t="s">
        <v>9</v>
      </c>
      <c r="H18" s="191">
        <v>622</v>
      </c>
      <c r="I18" s="191">
        <v>622</v>
      </c>
      <c r="J18" s="48">
        <f>I18/H18</f>
        <v>1</v>
      </c>
      <c r="K18" s="480"/>
      <c r="L18" s="191"/>
      <c r="M18" s="221" t="s">
        <v>172</v>
      </c>
      <c r="N18" s="482"/>
    </row>
    <row r="19" spans="1:14" s="135" customFormat="1" ht="12.75">
      <c r="A19" s="489"/>
      <c r="B19" s="483" t="s">
        <v>61</v>
      </c>
      <c r="C19" s="484"/>
      <c r="D19" s="484"/>
      <c r="E19" s="484"/>
      <c r="F19" s="484"/>
      <c r="G19" s="484"/>
      <c r="H19" s="484"/>
      <c r="I19" s="28"/>
      <c r="J19" s="28"/>
      <c r="K19" s="28"/>
      <c r="L19" s="28"/>
      <c r="M19" s="28"/>
      <c r="N19" s="31"/>
    </row>
    <row r="20" spans="1:14" ht="41.25" customHeight="1">
      <c r="A20" s="489"/>
      <c r="B20" s="353" t="s">
        <v>51</v>
      </c>
      <c r="C20" s="320" t="s">
        <v>205</v>
      </c>
      <c r="D20" s="415" t="s">
        <v>6</v>
      </c>
      <c r="E20" s="191" t="s">
        <v>7</v>
      </c>
      <c r="F20" s="191" t="s">
        <v>16</v>
      </c>
      <c r="G20" s="191" t="s">
        <v>46</v>
      </c>
      <c r="H20" s="191">
        <v>6912</v>
      </c>
      <c r="I20" s="191">
        <v>3840</v>
      </c>
      <c r="J20" s="48">
        <f>I20/H20</f>
        <v>0.5555555555555556</v>
      </c>
      <c r="K20" s="479">
        <f>(J21+J20)/2</f>
        <v>0.7777777777777778</v>
      </c>
      <c r="L20" s="217" t="s">
        <v>168</v>
      </c>
      <c r="M20" s="221" t="s">
        <v>171</v>
      </c>
      <c r="N20" s="481" t="s">
        <v>58</v>
      </c>
    </row>
    <row r="21" spans="1:14" ht="27" customHeight="1">
      <c r="A21" s="489"/>
      <c r="B21" s="354"/>
      <c r="C21" s="273"/>
      <c r="D21" s="422"/>
      <c r="E21" s="191" t="s">
        <v>7</v>
      </c>
      <c r="F21" s="16" t="s">
        <v>8</v>
      </c>
      <c r="G21" s="193" t="s">
        <v>9</v>
      </c>
      <c r="H21" s="191">
        <v>96</v>
      </c>
      <c r="I21" s="191">
        <v>96</v>
      </c>
      <c r="J21" s="48">
        <f>I21/H21</f>
        <v>1</v>
      </c>
      <c r="K21" s="480"/>
      <c r="L21" s="191"/>
      <c r="M21" s="221" t="s">
        <v>172</v>
      </c>
      <c r="N21" s="482"/>
    </row>
    <row r="22" spans="1:14" ht="19.5" customHeight="1">
      <c r="A22" s="492"/>
      <c r="B22" s="483" t="s">
        <v>69</v>
      </c>
      <c r="C22" s="484"/>
      <c r="D22" s="484"/>
      <c r="E22" s="484"/>
      <c r="F22" s="484"/>
      <c r="G22" s="484"/>
      <c r="H22" s="484"/>
      <c r="I22" s="28"/>
      <c r="J22" s="28"/>
      <c r="K22" s="28"/>
      <c r="L22" s="28"/>
      <c r="M22" s="28"/>
      <c r="N22" s="31"/>
    </row>
    <row r="23" spans="2:14" ht="38.25">
      <c r="B23" s="353" t="s">
        <v>51</v>
      </c>
      <c r="C23" s="320" t="s">
        <v>205</v>
      </c>
      <c r="D23" s="415" t="s">
        <v>6</v>
      </c>
      <c r="E23" s="191" t="s">
        <v>7</v>
      </c>
      <c r="F23" s="191" t="s">
        <v>16</v>
      </c>
      <c r="G23" s="191" t="s">
        <v>46</v>
      </c>
      <c r="H23" s="191">
        <v>6624</v>
      </c>
      <c r="I23" s="191">
        <v>3680</v>
      </c>
      <c r="J23" s="48">
        <f>I23/H23</f>
        <v>0.5555555555555556</v>
      </c>
      <c r="K23" s="479">
        <f>(J24+J23)/2</f>
        <v>0.7777777777777778</v>
      </c>
      <c r="L23" s="217" t="s">
        <v>168</v>
      </c>
      <c r="M23" s="221" t="s">
        <v>171</v>
      </c>
      <c r="N23" s="481" t="s">
        <v>58</v>
      </c>
    </row>
    <row r="24" spans="2:14" ht="25.5">
      <c r="B24" s="354"/>
      <c r="C24" s="273"/>
      <c r="D24" s="422"/>
      <c r="E24" s="191" t="s">
        <v>7</v>
      </c>
      <c r="F24" s="16" t="s">
        <v>8</v>
      </c>
      <c r="G24" s="193" t="s">
        <v>9</v>
      </c>
      <c r="H24" s="191">
        <v>92</v>
      </c>
      <c r="I24" s="191">
        <v>92</v>
      </c>
      <c r="J24" s="48">
        <f>I24/H24</f>
        <v>1</v>
      </c>
      <c r="K24" s="480"/>
      <c r="L24" s="191"/>
      <c r="M24" s="221" t="s">
        <v>172</v>
      </c>
      <c r="N24" s="482"/>
    </row>
    <row r="25" spans="2:14" ht="12.75">
      <c r="B25" s="330" t="s">
        <v>62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</row>
    <row r="26" spans="2:14" ht="25.5">
      <c r="B26" s="473" t="s">
        <v>64</v>
      </c>
      <c r="C26" s="329" t="s">
        <v>229</v>
      </c>
      <c r="D26" s="415" t="s">
        <v>6</v>
      </c>
      <c r="E26" s="128" t="s">
        <v>7</v>
      </c>
      <c r="F26" s="128" t="s">
        <v>10</v>
      </c>
      <c r="G26" s="128" t="s">
        <v>25</v>
      </c>
      <c r="H26" s="128">
        <v>1440</v>
      </c>
      <c r="I26" s="128">
        <v>1440</v>
      </c>
      <c r="J26" s="48">
        <f>I26/H26</f>
        <v>1</v>
      </c>
      <c r="K26" s="497">
        <f>(J26+J27+J28)/3</f>
        <v>1</v>
      </c>
      <c r="L26" s="473" t="s">
        <v>168</v>
      </c>
      <c r="M26" s="353" t="s">
        <v>29</v>
      </c>
      <c r="N26" s="500" t="s">
        <v>57</v>
      </c>
    </row>
    <row r="27" spans="2:14" ht="25.5">
      <c r="B27" s="477"/>
      <c r="C27" s="289"/>
      <c r="D27" s="493"/>
      <c r="E27" s="128" t="s">
        <v>7</v>
      </c>
      <c r="F27" s="128" t="s">
        <v>11</v>
      </c>
      <c r="G27" s="128" t="s">
        <v>26</v>
      </c>
      <c r="H27" s="128">
        <v>60</v>
      </c>
      <c r="I27" s="128">
        <v>60</v>
      </c>
      <c r="J27" s="48">
        <f>I27/H27</f>
        <v>1</v>
      </c>
      <c r="K27" s="498"/>
      <c r="L27" s="477"/>
      <c r="M27" s="402"/>
      <c r="N27" s="501"/>
    </row>
    <row r="28" spans="2:14" ht="25.5">
      <c r="B28" s="478"/>
      <c r="C28" s="290"/>
      <c r="D28" s="422"/>
      <c r="E28" s="128" t="s">
        <v>7</v>
      </c>
      <c r="F28" s="128" t="s">
        <v>30</v>
      </c>
      <c r="G28" s="128" t="s">
        <v>9</v>
      </c>
      <c r="H28" s="128">
        <v>20</v>
      </c>
      <c r="I28" s="128">
        <v>20</v>
      </c>
      <c r="J28" s="48">
        <f>I28/H28</f>
        <v>1</v>
      </c>
      <c r="K28" s="499"/>
      <c r="L28" s="478"/>
      <c r="M28" s="354"/>
      <c r="N28" s="502"/>
    </row>
    <row r="29" spans="2:14" ht="12.75">
      <c r="B29" s="330" t="s">
        <v>145</v>
      </c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</row>
    <row r="30" spans="2:14" ht="25.5">
      <c r="B30" s="473" t="s">
        <v>55</v>
      </c>
      <c r="C30" s="329" t="s">
        <v>229</v>
      </c>
      <c r="D30" s="415" t="s">
        <v>6</v>
      </c>
      <c r="E30" s="191" t="s">
        <v>7</v>
      </c>
      <c r="F30" s="191" t="s">
        <v>10</v>
      </c>
      <c r="G30" s="191" t="s">
        <v>25</v>
      </c>
      <c r="H30" s="191">
        <v>1000</v>
      </c>
      <c r="I30" s="191">
        <v>840</v>
      </c>
      <c r="J30" s="48">
        <f>I30/H30</f>
        <v>0.84</v>
      </c>
      <c r="K30" s="364">
        <f>(J30+J31+J32)/3</f>
        <v>0.84</v>
      </c>
      <c r="L30" s="473" t="s">
        <v>168</v>
      </c>
      <c r="M30" s="353" t="s">
        <v>29</v>
      </c>
      <c r="N30" s="500" t="s">
        <v>58</v>
      </c>
    </row>
    <row r="31" spans="2:14" ht="25.5">
      <c r="B31" s="477"/>
      <c r="C31" s="289"/>
      <c r="D31" s="493"/>
      <c r="E31" s="191" t="s">
        <v>7</v>
      </c>
      <c r="F31" s="191" t="s">
        <v>11</v>
      </c>
      <c r="G31" s="191" t="s">
        <v>26</v>
      </c>
      <c r="H31" s="191">
        <v>125</v>
      </c>
      <c r="I31" s="191">
        <v>105</v>
      </c>
      <c r="J31" s="48">
        <f>I31/H31</f>
        <v>0.84</v>
      </c>
      <c r="K31" s="365"/>
      <c r="L31" s="477"/>
      <c r="M31" s="402"/>
      <c r="N31" s="501"/>
    </row>
    <row r="32" spans="1:14" ht="25.5">
      <c r="A32" s="210"/>
      <c r="B32" s="478"/>
      <c r="C32" s="290"/>
      <c r="D32" s="422"/>
      <c r="E32" s="191" t="s">
        <v>7</v>
      </c>
      <c r="F32" s="191" t="s">
        <v>30</v>
      </c>
      <c r="G32" s="191" t="s">
        <v>9</v>
      </c>
      <c r="H32" s="191">
        <v>125</v>
      </c>
      <c r="I32" s="191">
        <v>105</v>
      </c>
      <c r="J32" s="48">
        <f>I32/H32</f>
        <v>0.84</v>
      </c>
      <c r="K32" s="393"/>
      <c r="L32" s="478"/>
      <c r="M32" s="354"/>
      <c r="N32" s="502"/>
    </row>
    <row r="33" spans="2:3" ht="12.75">
      <c r="B33" s="135" t="s">
        <v>121</v>
      </c>
      <c r="C33" s="135"/>
    </row>
  </sheetData>
  <sheetProtection/>
  <mergeCells count="49">
    <mergeCell ref="B22:H22"/>
    <mergeCell ref="K23:K24"/>
    <mergeCell ref="N23:N24"/>
    <mergeCell ref="B29:N29"/>
    <mergeCell ref="B30:B32"/>
    <mergeCell ref="D30:D32"/>
    <mergeCell ref="K30:K32"/>
    <mergeCell ref="L30:L32"/>
    <mergeCell ref="M30:M32"/>
    <mergeCell ref="N30:N32"/>
    <mergeCell ref="N17:N18"/>
    <mergeCell ref="B19:H19"/>
    <mergeCell ref="B20:B21"/>
    <mergeCell ref="D20:D21"/>
    <mergeCell ref="K20:K21"/>
    <mergeCell ref="N20:N21"/>
    <mergeCell ref="B26:B28"/>
    <mergeCell ref="D26:D28"/>
    <mergeCell ref="K26:K28"/>
    <mergeCell ref="L26:L28"/>
    <mergeCell ref="M26:M28"/>
    <mergeCell ref="N26:N28"/>
    <mergeCell ref="B23:B24"/>
    <mergeCell ref="D23:D24"/>
    <mergeCell ref="B25:N25"/>
    <mergeCell ref="B13:B14"/>
    <mergeCell ref="D13:D14"/>
    <mergeCell ref="K13:K14"/>
    <mergeCell ref="N13:N14"/>
    <mergeCell ref="B15:N15"/>
    <mergeCell ref="B16:N16"/>
    <mergeCell ref="K17:K18"/>
    <mergeCell ref="A4:A22"/>
    <mergeCell ref="B4:N4"/>
    <mergeCell ref="B5:N5"/>
    <mergeCell ref="B6:N6"/>
    <mergeCell ref="B7:B8"/>
    <mergeCell ref="D7:D8"/>
    <mergeCell ref="B17:B18"/>
    <mergeCell ref="D17:D18"/>
    <mergeCell ref="B9:H9"/>
    <mergeCell ref="B10:B11"/>
    <mergeCell ref="K7:K8"/>
    <mergeCell ref="N7:N8"/>
    <mergeCell ref="N10:N11"/>
    <mergeCell ref="B12:H12"/>
    <mergeCell ref="B1:N1"/>
    <mergeCell ref="D10:D11"/>
    <mergeCell ref="K10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22">
      <selection activeCell="K23" sqref="K23"/>
    </sheetView>
  </sheetViews>
  <sheetFormatPr defaultColWidth="9.140625" defaultRowHeight="12.75"/>
  <cols>
    <col min="1" max="1" width="12.8515625" style="0" customWidth="1"/>
    <col min="2" max="2" width="15.8515625" style="0" customWidth="1"/>
    <col min="3" max="3" width="7.57421875" style="0" customWidth="1"/>
    <col min="5" max="5" width="10.421875" style="0" customWidth="1"/>
    <col min="6" max="6" width="10.00390625" style="0" customWidth="1"/>
    <col min="7" max="7" width="9.8515625" style="0" customWidth="1"/>
    <col min="11" max="11" width="11.28125" style="0" customWidth="1"/>
    <col min="13" max="13" width="11.28125" style="0" customWidth="1"/>
    <col min="14" max="14" width="10.00390625" style="0" customWidth="1"/>
  </cols>
  <sheetData>
    <row r="1" spans="1:14" ht="18.75" customHeight="1">
      <c r="A1" s="505" t="s">
        <v>179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4" ht="126" customHeight="1">
      <c r="A2" s="5" t="s">
        <v>147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5" t="s">
        <v>15</v>
      </c>
      <c r="J2" s="5" t="s">
        <v>20</v>
      </c>
      <c r="K2" s="5" t="s">
        <v>21</v>
      </c>
      <c r="L2" s="5" t="s">
        <v>5</v>
      </c>
      <c r="M2" s="5" t="s">
        <v>12</v>
      </c>
      <c r="N2" s="5" t="s">
        <v>19</v>
      </c>
    </row>
    <row r="3" spans="1:14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30">
        <v>13</v>
      </c>
      <c r="N3" s="29">
        <v>14</v>
      </c>
    </row>
    <row r="4" spans="1:14" ht="12.75">
      <c r="A4" s="488" t="s">
        <v>150</v>
      </c>
      <c r="B4" s="472" t="s">
        <v>59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2.75">
      <c r="A5" s="489"/>
      <c r="B5" s="330" t="s">
        <v>60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</row>
    <row r="6" spans="1:14" ht="12.75">
      <c r="A6" s="489"/>
      <c r="B6" s="472" t="s">
        <v>151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</row>
    <row r="7" spans="1:14" ht="38.25">
      <c r="A7" s="489"/>
      <c r="B7" s="353" t="s">
        <v>51</v>
      </c>
      <c r="C7" s="320" t="s">
        <v>205</v>
      </c>
      <c r="D7" s="189" t="s">
        <v>6</v>
      </c>
      <c r="E7" s="191" t="s">
        <v>7</v>
      </c>
      <c r="F7" s="191" t="s">
        <v>16</v>
      </c>
      <c r="G7" s="191" t="s">
        <v>46</v>
      </c>
      <c r="H7" s="191">
        <v>6624</v>
      </c>
      <c r="I7" s="191">
        <v>3680</v>
      </c>
      <c r="J7" s="48">
        <f>I7/H7</f>
        <v>0.5555555555555556</v>
      </c>
      <c r="K7" s="479">
        <f>(J8+J7)/2</f>
        <v>0.7777777777777778</v>
      </c>
      <c r="L7" s="508" t="s">
        <v>168</v>
      </c>
      <c r="M7" s="506" t="s">
        <v>152</v>
      </c>
      <c r="N7" s="503" t="s">
        <v>161</v>
      </c>
    </row>
    <row r="8" spans="1:14" ht="38.25">
      <c r="A8" s="489"/>
      <c r="B8" s="354"/>
      <c r="C8" s="273"/>
      <c r="D8" s="190"/>
      <c r="E8" s="191" t="s">
        <v>7</v>
      </c>
      <c r="F8" s="16" t="s">
        <v>8</v>
      </c>
      <c r="G8" s="193" t="s">
        <v>9</v>
      </c>
      <c r="H8" s="191">
        <v>78</v>
      </c>
      <c r="I8" s="191">
        <v>78</v>
      </c>
      <c r="J8" s="48">
        <f>I8/H8</f>
        <v>1</v>
      </c>
      <c r="K8" s="480"/>
      <c r="L8" s="354"/>
      <c r="M8" s="507"/>
      <c r="N8" s="504"/>
    </row>
    <row r="9" spans="1:14" ht="12.75">
      <c r="A9" s="489"/>
      <c r="B9" s="483" t="s">
        <v>153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5"/>
    </row>
    <row r="10" spans="1:14" ht="38.25" customHeight="1">
      <c r="A10" s="489"/>
      <c r="B10" s="353" t="s">
        <v>51</v>
      </c>
      <c r="C10" s="320" t="s">
        <v>205</v>
      </c>
      <c r="D10" s="415" t="s">
        <v>6</v>
      </c>
      <c r="E10" s="258" t="s">
        <v>7</v>
      </c>
      <c r="F10" s="258" t="s">
        <v>16</v>
      </c>
      <c r="G10" s="258" t="s">
        <v>46</v>
      </c>
      <c r="H10" s="258">
        <v>2880</v>
      </c>
      <c r="I10" s="258">
        <v>1600</v>
      </c>
      <c r="J10" s="48">
        <f>I10/H10</f>
        <v>0.5555555555555556</v>
      </c>
      <c r="K10" s="479">
        <f>(J11+J10)/2</f>
        <v>0.7777777777777778</v>
      </c>
      <c r="L10" s="149" t="s">
        <v>168</v>
      </c>
      <c r="M10" s="506" t="s">
        <v>152</v>
      </c>
      <c r="N10" s="503" t="s">
        <v>161</v>
      </c>
    </row>
    <row r="11" spans="1:14" ht="43.5" customHeight="1">
      <c r="A11" s="489"/>
      <c r="B11" s="354"/>
      <c r="C11" s="273"/>
      <c r="D11" s="422"/>
      <c r="E11" s="258" t="s">
        <v>7</v>
      </c>
      <c r="F11" s="16" t="s">
        <v>8</v>
      </c>
      <c r="G11" s="193" t="s">
        <v>9</v>
      </c>
      <c r="H11" s="258">
        <v>30</v>
      </c>
      <c r="I11" s="258">
        <v>30</v>
      </c>
      <c r="J11" s="48">
        <f>I11/H11</f>
        <v>1</v>
      </c>
      <c r="K11" s="480"/>
      <c r="L11" s="149"/>
      <c r="M11" s="507"/>
      <c r="N11" s="504"/>
    </row>
    <row r="12" spans="1:14" ht="12.75" customHeight="1">
      <c r="A12" s="489"/>
      <c r="B12" s="331" t="s">
        <v>144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3"/>
    </row>
    <row r="13" spans="1:14" ht="12.75" customHeight="1">
      <c r="A13" s="489"/>
      <c r="B13" s="483" t="s">
        <v>151</v>
      </c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5"/>
    </row>
    <row r="14" spans="1:14" ht="75.75" customHeight="1">
      <c r="A14" s="489"/>
      <c r="B14" s="353" t="s">
        <v>51</v>
      </c>
      <c r="C14" s="320" t="s">
        <v>205</v>
      </c>
      <c r="D14" s="415" t="s">
        <v>6</v>
      </c>
      <c r="E14" s="191" t="s">
        <v>7</v>
      </c>
      <c r="F14" s="191" t="s">
        <v>16</v>
      </c>
      <c r="G14" s="191" t="s">
        <v>46</v>
      </c>
      <c r="H14" s="191">
        <v>1440</v>
      </c>
      <c r="I14" s="191">
        <v>800</v>
      </c>
      <c r="J14" s="48">
        <f>I14/H14</f>
        <v>0.5555555555555556</v>
      </c>
      <c r="K14" s="479">
        <f>(J15+J14)/2</f>
        <v>0.7777777777777778</v>
      </c>
      <c r="L14" s="149" t="s">
        <v>168</v>
      </c>
      <c r="M14" s="506" t="s">
        <v>152</v>
      </c>
      <c r="N14" s="503" t="s">
        <v>161</v>
      </c>
    </row>
    <row r="15" spans="1:14" ht="38.25">
      <c r="A15" s="489"/>
      <c r="B15" s="354"/>
      <c r="C15" s="273"/>
      <c r="D15" s="422"/>
      <c r="E15" s="191" t="s">
        <v>7</v>
      </c>
      <c r="F15" s="16" t="s">
        <v>8</v>
      </c>
      <c r="G15" s="193" t="s">
        <v>9</v>
      </c>
      <c r="H15" s="191">
        <v>20</v>
      </c>
      <c r="I15" s="191">
        <v>20</v>
      </c>
      <c r="J15" s="48">
        <f>I15/H15</f>
        <v>1</v>
      </c>
      <c r="K15" s="480"/>
      <c r="L15" s="149"/>
      <c r="M15" s="507"/>
      <c r="N15" s="504"/>
    </row>
    <row r="16" spans="1:14" ht="17.25" customHeight="1">
      <c r="A16" s="492"/>
      <c r="B16" s="330" t="s">
        <v>190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</row>
    <row r="17" spans="2:14" ht="75.75" customHeight="1">
      <c r="B17" s="189" t="s">
        <v>154</v>
      </c>
      <c r="C17" s="324" t="s">
        <v>230</v>
      </c>
      <c r="D17" s="189" t="s">
        <v>6</v>
      </c>
      <c r="E17" s="191" t="s">
        <v>7</v>
      </c>
      <c r="F17" s="191" t="s">
        <v>30</v>
      </c>
      <c r="G17" s="191" t="s">
        <v>155</v>
      </c>
      <c r="H17" s="191">
        <v>400</v>
      </c>
      <c r="I17" s="191">
        <v>256</v>
      </c>
      <c r="J17" s="48">
        <f>I17/H17</f>
        <v>0.64</v>
      </c>
      <c r="K17" s="211">
        <f>J17</f>
        <v>0.64</v>
      </c>
      <c r="L17" s="149" t="s">
        <v>168</v>
      </c>
      <c r="M17" s="212" t="s">
        <v>152</v>
      </c>
      <c r="N17" s="149" t="s">
        <v>161</v>
      </c>
    </row>
    <row r="18" spans="2:14" ht="12.75">
      <c r="B18" s="330" t="s">
        <v>191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</row>
    <row r="19" spans="2:14" ht="87" customHeight="1">
      <c r="B19" s="189" t="s">
        <v>156</v>
      </c>
      <c r="C19" s="324" t="s">
        <v>231</v>
      </c>
      <c r="D19" s="189" t="s">
        <v>6</v>
      </c>
      <c r="E19" s="191" t="s">
        <v>7</v>
      </c>
      <c r="F19" s="191" t="s">
        <v>30</v>
      </c>
      <c r="G19" s="191" t="s">
        <v>155</v>
      </c>
      <c r="H19" s="191">
        <v>120</v>
      </c>
      <c r="I19" s="191">
        <v>83</v>
      </c>
      <c r="J19" s="48">
        <f>I19/H19</f>
        <v>0.6916666666666667</v>
      </c>
      <c r="K19" s="211">
        <f>J19</f>
        <v>0.6916666666666667</v>
      </c>
      <c r="L19" s="149" t="s">
        <v>168</v>
      </c>
      <c r="M19" s="212" t="s">
        <v>152</v>
      </c>
      <c r="N19" s="149" t="s">
        <v>161</v>
      </c>
    </row>
    <row r="20" spans="1:14" ht="22.5" customHeight="1">
      <c r="A20" s="209"/>
      <c r="B20" s="330" t="s">
        <v>192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</row>
    <row r="21" spans="2:14" ht="89.25">
      <c r="B21" s="189" t="s">
        <v>157</v>
      </c>
      <c r="C21" s="324" t="s">
        <v>232</v>
      </c>
      <c r="D21" s="189" t="s">
        <v>6</v>
      </c>
      <c r="E21" s="191" t="s">
        <v>7</v>
      </c>
      <c r="F21" s="191" t="s">
        <v>30</v>
      </c>
      <c r="G21" s="191" t="s">
        <v>155</v>
      </c>
      <c r="H21" s="191">
        <v>80</v>
      </c>
      <c r="I21" s="191">
        <v>67</v>
      </c>
      <c r="J21" s="48">
        <f>I21/H21</f>
        <v>0.8375</v>
      </c>
      <c r="K21" s="211">
        <f>J21</f>
        <v>0.8375</v>
      </c>
      <c r="L21" s="149"/>
      <c r="M21" s="212" t="s">
        <v>152</v>
      </c>
      <c r="N21" s="149" t="s">
        <v>161</v>
      </c>
    </row>
    <row r="22" spans="2:14" ht="12.75">
      <c r="B22" s="330" t="s">
        <v>193</v>
      </c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</row>
    <row r="23" spans="2:14" ht="121.5" customHeight="1">
      <c r="B23" s="191" t="s">
        <v>158</v>
      </c>
      <c r="C23" s="326" t="s">
        <v>233</v>
      </c>
      <c r="D23" s="191" t="s">
        <v>6</v>
      </c>
      <c r="E23" s="191" t="s">
        <v>7</v>
      </c>
      <c r="F23" s="191" t="s">
        <v>30</v>
      </c>
      <c r="G23" s="191" t="s">
        <v>155</v>
      </c>
      <c r="H23" s="191">
        <v>300</v>
      </c>
      <c r="I23" s="191">
        <v>159</v>
      </c>
      <c r="J23" s="48">
        <f>I23/H23</f>
        <v>0.53</v>
      </c>
      <c r="K23" s="213">
        <f>J23</f>
        <v>0.53</v>
      </c>
      <c r="L23" s="149" t="s">
        <v>168</v>
      </c>
      <c r="M23" s="212" t="s">
        <v>152</v>
      </c>
      <c r="N23" s="149" t="s">
        <v>161</v>
      </c>
    </row>
    <row r="24" spans="2:3" ht="63.75" customHeight="1">
      <c r="B24" s="135" t="s">
        <v>121</v>
      </c>
      <c r="C24" s="135"/>
    </row>
  </sheetData>
  <sheetProtection/>
  <mergeCells count="27">
    <mergeCell ref="A4:A16"/>
    <mergeCell ref="B4:N4"/>
    <mergeCell ref="B5:N5"/>
    <mergeCell ref="B6:N6"/>
    <mergeCell ref="B7:B8"/>
    <mergeCell ref="B20:N20"/>
    <mergeCell ref="B18:N18"/>
    <mergeCell ref="L7:L8"/>
    <mergeCell ref="B14:B15"/>
    <mergeCell ref="M10:M11"/>
    <mergeCell ref="A1:N1"/>
    <mergeCell ref="M7:M8"/>
    <mergeCell ref="M14:M15"/>
    <mergeCell ref="K7:K8"/>
    <mergeCell ref="N7:N8"/>
    <mergeCell ref="B12:N12"/>
    <mergeCell ref="B9:N9"/>
    <mergeCell ref="B10:B11"/>
    <mergeCell ref="D10:D11"/>
    <mergeCell ref="K10:K11"/>
    <mergeCell ref="N10:N11"/>
    <mergeCell ref="B22:N22"/>
    <mergeCell ref="B16:N16"/>
    <mergeCell ref="D14:D15"/>
    <mergeCell ref="K14:K15"/>
    <mergeCell ref="N14:N15"/>
    <mergeCell ref="B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zoomScale="90" zoomScaleNormal="90" zoomScaleSheetLayoutView="120" zoomScalePageLayoutView="80" workbookViewId="0" topLeftCell="A28">
      <selection activeCell="P38" sqref="P38"/>
    </sheetView>
  </sheetViews>
  <sheetFormatPr defaultColWidth="9.140625" defaultRowHeight="12.75"/>
  <cols>
    <col min="1" max="1" width="11.57421875" style="0" customWidth="1"/>
    <col min="2" max="2" width="21.57421875" style="2" customWidth="1"/>
    <col min="3" max="3" width="7.8515625" style="2" customWidth="1"/>
    <col min="4" max="4" width="8.00390625" style="2" customWidth="1"/>
    <col min="5" max="5" width="10.7109375" style="2" customWidth="1"/>
    <col min="6" max="6" width="15.8515625" style="2" customWidth="1"/>
    <col min="7" max="7" width="12.00390625" style="2" customWidth="1"/>
    <col min="8" max="8" width="9.00390625" style="7" customWidth="1"/>
    <col min="9" max="10" width="10.28125" style="7" customWidth="1"/>
    <col min="11" max="11" width="11.00390625" style="7" customWidth="1"/>
    <col min="12" max="12" width="15.28125" style="22" customWidth="1"/>
    <col min="13" max="13" width="12.00390625" style="6" customWidth="1"/>
    <col min="14" max="14" width="17.4218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29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2.75" customHeight="1">
      <c r="A4" s="399" t="s">
        <v>199</v>
      </c>
      <c r="B4" s="1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1" customFormat="1" ht="12.75">
      <c r="A5" s="400"/>
      <c r="B5" s="134" t="s">
        <v>217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1" customFormat="1" ht="12.75">
      <c r="A6" s="400"/>
      <c r="B6" s="1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s="1" customFormat="1" ht="51">
      <c r="A7" s="400"/>
      <c r="B7" s="90" t="s">
        <v>32</v>
      </c>
      <c r="C7" s="90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7">
        <v>370</v>
      </c>
      <c r="I7" s="87">
        <v>376</v>
      </c>
      <c r="J7" s="44">
        <f>I7/H7</f>
        <v>1.0162162162162163</v>
      </c>
      <c r="K7" s="45">
        <f>J7</f>
        <v>1.0162162162162163</v>
      </c>
      <c r="L7" s="16"/>
      <c r="M7" s="16" t="s">
        <v>13</v>
      </c>
      <c r="N7" s="152" t="s">
        <v>160</v>
      </c>
    </row>
    <row r="8" spans="1:14" s="1" customFormat="1" ht="12.75">
      <c r="A8" s="400"/>
      <c r="B8" s="134" t="s">
        <v>34</v>
      </c>
      <c r="C8" s="15"/>
      <c r="D8" s="178"/>
      <c r="E8" s="179"/>
      <c r="F8" s="179"/>
      <c r="G8" s="178"/>
      <c r="H8" s="178"/>
      <c r="I8" s="178"/>
      <c r="J8" s="46"/>
      <c r="K8" s="47"/>
      <c r="L8" s="28"/>
      <c r="M8" s="28"/>
      <c r="N8" s="72"/>
    </row>
    <row r="9" spans="1:14" s="1" customFormat="1" ht="57" customHeight="1">
      <c r="A9" s="400"/>
      <c r="B9" s="85" t="s">
        <v>32</v>
      </c>
      <c r="C9" s="85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7">
        <v>3</v>
      </c>
      <c r="I9" s="87">
        <v>3</v>
      </c>
      <c r="J9" s="48">
        <f>I9/H9</f>
        <v>1</v>
      </c>
      <c r="K9" s="48">
        <f>J9</f>
        <v>1</v>
      </c>
      <c r="L9" s="103"/>
      <c r="M9" s="16" t="s">
        <v>13</v>
      </c>
      <c r="N9" s="152" t="s">
        <v>160</v>
      </c>
    </row>
    <row r="10" spans="1:14" s="1" customFormat="1" ht="15" customHeight="1">
      <c r="A10" s="400"/>
      <c r="B10" s="134" t="s">
        <v>212</v>
      </c>
      <c r="C10" s="15"/>
      <c r="D10" s="178"/>
      <c r="E10" s="179"/>
      <c r="F10" s="179"/>
      <c r="G10" s="178"/>
      <c r="H10" s="178"/>
      <c r="I10" s="178"/>
      <c r="J10" s="46"/>
      <c r="K10" s="46"/>
      <c r="L10" s="28"/>
      <c r="M10" s="28"/>
      <c r="N10" s="72"/>
    </row>
    <row r="11" spans="1:14" s="1" customFormat="1" ht="58.5" customHeight="1">
      <c r="A11" s="400"/>
      <c r="B11" s="85" t="s">
        <v>32</v>
      </c>
      <c r="C11" s="85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7">
        <v>1</v>
      </c>
      <c r="I11" s="87">
        <v>1</v>
      </c>
      <c r="J11" s="48">
        <f>I11/H11</f>
        <v>1</v>
      </c>
      <c r="K11" s="48">
        <f>J11</f>
        <v>1</v>
      </c>
      <c r="L11" s="326"/>
      <c r="M11" s="16" t="s">
        <v>13</v>
      </c>
      <c r="N11" s="152" t="s">
        <v>160</v>
      </c>
    </row>
    <row r="12" spans="1:14" s="1" customFormat="1" ht="24" customHeight="1">
      <c r="A12" s="400"/>
      <c r="B12" s="134" t="s">
        <v>98</v>
      </c>
      <c r="C12" s="15"/>
      <c r="D12" s="178"/>
      <c r="E12" s="179"/>
      <c r="F12" s="179"/>
      <c r="G12" s="178"/>
      <c r="H12" s="178"/>
      <c r="I12" s="178"/>
      <c r="J12" s="46"/>
      <c r="K12" s="46"/>
      <c r="L12" s="28"/>
      <c r="M12" s="28"/>
      <c r="N12" s="72"/>
    </row>
    <row r="13" spans="1:14" s="1" customFormat="1" ht="57.75" customHeight="1">
      <c r="A13" s="400"/>
      <c r="B13" s="85" t="s">
        <v>32</v>
      </c>
      <c r="C13" s="85" t="s">
        <v>203</v>
      </c>
      <c r="D13" s="87" t="s">
        <v>6</v>
      </c>
      <c r="E13" s="49" t="s">
        <v>7</v>
      </c>
      <c r="F13" s="49" t="s">
        <v>8</v>
      </c>
      <c r="G13" s="87" t="s">
        <v>9</v>
      </c>
      <c r="H13" s="87">
        <v>19</v>
      </c>
      <c r="I13" s="87">
        <v>14</v>
      </c>
      <c r="J13" s="48">
        <f>I13/H13</f>
        <v>0.7368421052631579</v>
      </c>
      <c r="K13" s="48">
        <f>J13</f>
        <v>0.7368421052631579</v>
      </c>
      <c r="L13" s="326" t="s">
        <v>39</v>
      </c>
      <c r="M13" s="16" t="s">
        <v>13</v>
      </c>
      <c r="N13" s="152" t="s">
        <v>163</v>
      </c>
    </row>
    <row r="14" spans="1:14" s="1" customFormat="1" ht="12.75">
      <c r="A14" s="400"/>
      <c r="B14" s="403" t="s">
        <v>99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5"/>
    </row>
    <row r="15" spans="1:14" s="1" customFormat="1" ht="12.75" customHeight="1">
      <c r="A15" s="400"/>
      <c r="B15" s="338" t="s">
        <v>23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40"/>
    </row>
    <row r="16" spans="1:14" s="1" customFormat="1" ht="58.5" customHeight="1">
      <c r="A16" s="400"/>
      <c r="B16" s="155" t="s">
        <v>35</v>
      </c>
      <c r="C16" s="155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87">
        <v>390</v>
      </c>
      <c r="I16" s="87">
        <v>378</v>
      </c>
      <c r="J16" s="44">
        <f>I16/H16</f>
        <v>0.9692307692307692</v>
      </c>
      <c r="K16" s="45">
        <f>J16</f>
        <v>0.9692307692307692</v>
      </c>
      <c r="L16" s="16"/>
      <c r="M16" s="16" t="s">
        <v>13</v>
      </c>
      <c r="N16" s="152" t="s">
        <v>162</v>
      </c>
    </row>
    <row r="17" spans="1:14" s="1" customFormat="1" ht="20.25" customHeight="1">
      <c r="A17" s="400"/>
      <c r="B17" s="344" t="s">
        <v>77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6"/>
    </row>
    <row r="18" spans="1:14" s="1" customFormat="1" ht="57.75" customHeight="1">
      <c r="A18" s="400"/>
      <c r="B18" s="155" t="s">
        <v>35</v>
      </c>
      <c r="C18" s="155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169">
        <v>44</v>
      </c>
      <c r="I18" s="169">
        <v>46</v>
      </c>
      <c r="J18" s="292">
        <f>I18/H18</f>
        <v>1.0454545454545454</v>
      </c>
      <c r="K18" s="170">
        <f>J18</f>
        <v>1.0454545454545454</v>
      </c>
      <c r="L18" s="144"/>
      <c r="M18" s="16" t="s">
        <v>13</v>
      </c>
      <c r="N18" s="152" t="s">
        <v>160</v>
      </c>
    </row>
    <row r="19" spans="1:14" s="1" customFormat="1" ht="20.25" customHeight="1">
      <c r="A19" s="400"/>
      <c r="B19" s="344" t="s">
        <v>28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</row>
    <row r="20" spans="1:14" s="1" customFormat="1" ht="57.75" customHeight="1">
      <c r="A20" s="400"/>
      <c r="B20" s="155" t="s">
        <v>35</v>
      </c>
      <c r="C20" s="155" t="s">
        <v>204</v>
      </c>
      <c r="D20" s="87" t="s">
        <v>6</v>
      </c>
      <c r="E20" s="49" t="s">
        <v>7</v>
      </c>
      <c r="F20" s="49" t="s">
        <v>8</v>
      </c>
      <c r="G20" s="87" t="s">
        <v>9</v>
      </c>
      <c r="H20" s="169">
        <v>7</v>
      </c>
      <c r="I20" s="169">
        <v>7</v>
      </c>
      <c r="J20" s="170">
        <f>I20/H20</f>
        <v>1</v>
      </c>
      <c r="K20" s="170">
        <f>J20</f>
        <v>1</v>
      </c>
      <c r="L20" s="144"/>
      <c r="M20" s="16" t="s">
        <v>13</v>
      </c>
      <c r="N20" s="152" t="s">
        <v>160</v>
      </c>
    </row>
    <row r="21" spans="1:14" s="1" customFormat="1" ht="18.75" customHeight="1">
      <c r="A21" s="400"/>
      <c r="B21" s="344" t="s">
        <v>45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6"/>
    </row>
    <row r="22" spans="1:14" s="1" customFormat="1" ht="63.75" customHeight="1">
      <c r="A22" s="400"/>
      <c r="B22" s="155" t="s">
        <v>35</v>
      </c>
      <c r="C22" s="155" t="s">
        <v>204</v>
      </c>
      <c r="D22" s="87" t="s">
        <v>6</v>
      </c>
      <c r="E22" s="49" t="s">
        <v>7</v>
      </c>
      <c r="F22" s="49" t="s">
        <v>8</v>
      </c>
      <c r="G22" s="87" t="s">
        <v>9</v>
      </c>
      <c r="H22" s="169">
        <v>1</v>
      </c>
      <c r="I22" s="169">
        <v>1</v>
      </c>
      <c r="J22" s="170">
        <f>I22/H22</f>
        <v>1</v>
      </c>
      <c r="K22" s="170">
        <f>J22</f>
        <v>1</v>
      </c>
      <c r="L22" s="144"/>
      <c r="M22" s="16" t="s">
        <v>13</v>
      </c>
      <c r="N22" s="152" t="s">
        <v>160</v>
      </c>
    </row>
    <row r="23" spans="1:14" s="1" customFormat="1" ht="20.25" customHeight="1">
      <c r="A23" s="400"/>
      <c r="B23" s="331" t="s">
        <v>44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3"/>
    </row>
    <row r="24" spans="1:14" s="1" customFormat="1" ht="51">
      <c r="A24" s="400"/>
      <c r="B24" s="268" t="s">
        <v>35</v>
      </c>
      <c r="C24" s="288" t="s">
        <v>204</v>
      </c>
      <c r="D24" s="228" t="s">
        <v>6</v>
      </c>
      <c r="E24" s="266" t="s">
        <v>7</v>
      </c>
      <c r="F24" s="266" t="s">
        <v>8</v>
      </c>
      <c r="G24" s="228" t="s">
        <v>9</v>
      </c>
      <c r="H24" s="295">
        <v>1</v>
      </c>
      <c r="I24" s="295">
        <v>1</v>
      </c>
      <c r="J24" s="292">
        <f>I24/H24</f>
        <v>1</v>
      </c>
      <c r="K24" s="292">
        <f>J24</f>
        <v>1</v>
      </c>
      <c r="L24" s="261"/>
      <c r="M24" s="16" t="s">
        <v>13</v>
      </c>
      <c r="N24" s="152" t="s">
        <v>160</v>
      </c>
    </row>
    <row r="25" spans="1:14" s="1" customFormat="1" ht="20.25" customHeight="1">
      <c r="A25" s="400"/>
      <c r="B25" s="36" t="s">
        <v>93</v>
      </c>
      <c r="C25" s="30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43"/>
    </row>
    <row r="26" spans="1:14" s="1" customFormat="1" ht="19.5" customHeight="1">
      <c r="A26" s="400"/>
      <c r="B26" s="338" t="s">
        <v>23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15"/>
      <c r="N26" s="43"/>
    </row>
    <row r="27" spans="1:14" s="1" customFormat="1" ht="57" customHeight="1">
      <c r="A27" s="400"/>
      <c r="B27" s="155" t="s">
        <v>36</v>
      </c>
      <c r="C27" s="155" t="s">
        <v>209</v>
      </c>
      <c r="D27" s="87" t="s">
        <v>6</v>
      </c>
      <c r="E27" s="49" t="s">
        <v>7</v>
      </c>
      <c r="F27" s="49" t="s">
        <v>8</v>
      </c>
      <c r="G27" s="87" t="s">
        <v>9</v>
      </c>
      <c r="H27" s="87">
        <v>50</v>
      </c>
      <c r="I27" s="87">
        <v>45</v>
      </c>
      <c r="J27" s="44">
        <f>I27/H27</f>
        <v>0.9</v>
      </c>
      <c r="K27" s="45">
        <f>J27</f>
        <v>0.9</v>
      </c>
      <c r="L27" s="16"/>
      <c r="M27" s="16" t="s">
        <v>13</v>
      </c>
      <c r="N27" s="152" t="s">
        <v>162</v>
      </c>
    </row>
    <row r="28" spans="1:14" s="1" customFormat="1" ht="18" customHeight="1">
      <c r="A28" s="400"/>
      <c r="B28" s="344" t="s">
        <v>28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28"/>
      <c r="N28" s="72"/>
    </row>
    <row r="29" spans="1:14" s="1" customFormat="1" ht="51">
      <c r="A29" s="400"/>
      <c r="B29" s="155" t="s">
        <v>36</v>
      </c>
      <c r="C29" s="155" t="s">
        <v>209</v>
      </c>
      <c r="D29" s="87" t="s">
        <v>6</v>
      </c>
      <c r="E29" s="49" t="s">
        <v>7</v>
      </c>
      <c r="F29" s="49" t="s">
        <v>8</v>
      </c>
      <c r="G29" s="87" t="s">
        <v>9</v>
      </c>
      <c r="H29" s="169">
        <v>0.5</v>
      </c>
      <c r="I29" s="169">
        <v>1</v>
      </c>
      <c r="J29" s="170">
        <v>1.1</v>
      </c>
      <c r="K29" s="170">
        <f>J29</f>
        <v>1.1</v>
      </c>
      <c r="L29" s="144"/>
      <c r="M29" s="16" t="s">
        <v>13</v>
      </c>
      <c r="N29" s="152" t="s">
        <v>160</v>
      </c>
    </row>
    <row r="30" spans="1:14" s="1" customFormat="1" ht="18" customHeight="1">
      <c r="A30" s="400"/>
      <c r="B30" s="355" t="s">
        <v>89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</row>
    <row r="31" spans="1:14" s="1" customFormat="1" ht="13.5" customHeight="1">
      <c r="A31" s="400"/>
      <c r="B31" s="239" t="s">
        <v>41</v>
      </c>
      <c r="C31" s="240"/>
      <c r="D31" s="240"/>
      <c r="E31" s="232"/>
      <c r="F31" s="232"/>
      <c r="G31" s="232"/>
      <c r="H31" s="232"/>
      <c r="I31" s="232"/>
      <c r="J31" s="232"/>
      <c r="K31" s="240"/>
      <c r="L31" s="232"/>
      <c r="M31" s="232"/>
      <c r="N31" s="241"/>
    </row>
    <row r="32" spans="1:14" s="1" customFormat="1" ht="39.75" customHeight="1">
      <c r="A32" s="400"/>
      <c r="B32" s="358" t="s">
        <v>51</v>
      </c>
      <c r="C32" s="67"/>
      <c r="D32" s="395" t="s">
        <v>6</v>
      </c>
      <c r="E32" s="49" t="s">
        <v>7</v>
      </c>
      <c r="F32" s="69" t="s">
        <v>37</v>
      </c>
      <c r="G32" s="69" t="s">
        <v>100</v>
      </c>
      <c r="H32" s="180">
        <v>37238</v>
      </c>
      <c r="I32" s="180">
        <v>20188</v>
      </c>
      <c r="J32" s="181">
        <f>I32/H32</f>
        <v>0.542134378860304</v>
      </c>
      <c r="K32" s="397">
        <f>(J32+J33)/2</f>
        <v>0.7696547600516209</v>
      </c>
      <c r="L32" s="161" t="s">
        <v>39</v>
      </c>
      <c r="M32" s="161" t="s">
        <v>40</v>
      </c>
      <c r="N32" s="366" t="s">
        <v>161</v>
      </c>
    </row>
    <row r="33" spans="1:14" s="1" customFormat="1" ht="41.25" customHeight="1">
      <c r="A33" s="400"/>
      <c r="B33" s="359"/>
      <c r="C33" s="220" t="s">
        <v>205</v>
      </c>
      <c r="D33" s="396"/>
      <c r="E33" s="49" t="s">
        <v>7</v>
      </c>
      <c r="F33" s="69" t="s">
        <v>8</v>
      </c>
      <c r="G33" s="70" t="s">
        <v>9</v>
      </c>
      <c r="H33" s="180">
        <v>354</v>
      </c>
      <c r="I33" s="180">
        <v>353</v>
      </c>
      <c r="J33" s="181">
        <f>I33/H33</f>
        <v>0.9971751412429378</v>
      </c>
      <c r="K33" s="398"/>
      <c r="L33" s="150"/>
      <c r="M33" s="16" t="s">
        <v>13</v>
      </c>
      <c r="N33" s="367"/>
    </row>
    <row r="34" spans="1:14" s="1" customFormat="1" ht="15" customHeight="1">
      <c r="A34" s="400"/>
      <c r="B34" s="355" t="s">
        <v>178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</row>
    <row r="35" spans="1:14" s="1" customFormat="1" ht="44.25" customHeight="1">
      <c r="A35" s="401"/>
      <c r="B35" s="153" t="s">
        <v>24</v>
      </c>
      <c r="C35" s="279" t="s">
        <v>211</v>
      </c>
      <c r="D35" s="390" t="s">
        <v>6</v>
      </c>
      <c r="E35" s="49" t="s">
        <v>7</v>
      </c>
      <c r="F35" s="16" t="s">
        <v>11</v>
      </c>
      <c r="G35" s="158" t="s">
        <v>50</v>
      </c>
      <c r="H35" s="151">
        <v>3260</v>
      </c>
      <c r="I35" s="151">
        <v>684</v>
      </c>
      <c r="J35" s="44">
        <f>I35/H35</f>
        <v>0.2098159509202454</v>
      </c>
      <c r="K35" s="364">
        <f>(J35+J36+J37)/3</f>
        <v>0.4732106339468303</v>
      </c>
      <c r="L35" s="353" t="s">
        <v>39</v>
      </c>
      <c r="M35" s="149" t="s">
        <v>40</v>
      </c>
      <c r="N35" s="366" t="s">
        <v>161</v>
      </c>
    </row>
    <row r="36" spans="2:14" s="1" customFormat="1" ht="51.75" customHeight="1">
      <c r="B36" s="52"/>
      <c r="C36" s="280"/>
      <c r="D36" s="391"/>
      <c r="E36" s="49" t="s">
        <v>7</v>
      </c>
      <c r="F36" s="16" t="s">
        <v>10</v>
      </c>
      <c r="G36" s="158" t="s">
        <v>25</v>
      </c>
      <c r="H36" s="151">
        <v>16300</v>
      </c>
      <c r="I36" s="151">
        <v>3420</v>
      </c>
      <c r="J36" s="44">
        <f>I36/H36</f>
        <v>0.2098159509202454</v>
      </c>
      <c r="K36" s="365"/>
      <c r="L36" s="402"/>
      <c r="M36" s="149" t="s">
        <v>40</v>
      </c>
      <c r="N36" s="394"/>
    </row>
    <row r="37" spans="2:14" s="1" customFormat="1" ht="32.25" customHeight="1">
      <c r="B37" s="156"/>
      <c r="C37" s="281"/>
      <c r="D37" s="392"/>
      <c r="E37" s="49" t="s">
        <v>7</v>
      </c>
      <c r="F37" s="16" t="s">
        <v>27</v>
      </c>
      <c r="G37" s="158" t="s">
        <v>9</v>
      </c>
      <c r="H37" s="151">
        <v>19</v>
      </c>
      <c r="I37" s="151">
        <v>19</v>
      </c>
      <c r="J37" s="44">
        <f>I37/H37</f>
        <v>1</v>
      </c>
      <c r="K37" s="393"/>
      <c r="L37" s="354"/>
      <c r="M37" s="49" t="s">
        <v>13</v>
      </c>
      <c r="N37" s="367"/>
    </row>
    <row r="38" s="1" customFormat="1" ht="45.75" customHeight="1"/>
    <row r="39" spans="2:14" s="25" customFormat="1" ht="30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s="25" customFormat="1" ht="35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s="27" customFormat="1" ht="1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2:14" s="27" customFormat="1" ht="12.7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="27" customFormat="1" ht="57" customHeight="1"/>
    <row r="44" s="27" customFormat="1" ht="14.25" customHeight="1"/>
    <row r="45" s="27" customFormat="1" ht="13.5" customHeight="1"/>
    <row r="46" s="27" customFormat="1" ht="54" customHeight="1"/>
    <row r="47" spans="2:14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2:14" ht="12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2:14" ht="54" customHeight="1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3.5" customHeight="1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51" customHeight="1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28.5" customHeight="1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s="27" customFormat="1" ht="42" customHeight="1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s="27" customFormat="1" ht="54" customHeight="1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4" ht="12.7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</sheetData>
  <sheetProtection/>
  <mergeCells count="20">
    <mergeCell ref="A4:A35"/>
    <mergeCell ref="L35:L37"/>
    <mergeCell ref="B34:N34"/>
    <mergeCell ref="B32:B33"/>
    <mergeCell ref="B14:N14"/>
    <mergeCell ref="B15:N15"/>
    <mergeCell ref="B17:N17"/>
    <mergeCell ref="B23:N23"/>
    <mergeCell ref="B28:L28"/>
    <mergeCell ref="B21:N21"/>
    <mergeCell ref="B1:N1"/>
    <mergeCell ref="D35:D37"/>
    <mergeCell ref="K35:K37"/>
    <mergeCell ref="B26:L26"/>
    <mergeCell ref="N35:N37"/>
    <mergeCell ref="B30:N30"/>
    <mergeCell ref="D32:D33"/>
    <mergeCell ref="K32:K33"/>
    <mergeCell ref="N32:N33"/>
    <mergeCell ref="B19:N19"/>
  </mergeCell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65534"/>
  <sheetViews>
    <sheetView zoomScale="90" zoomScaleNormal="90" zoomScaleSheetLayoutView="100" zoomScalePageLayoutView="80" workbookViewId="0" topLeftCell="A19">
      <selection activeCell="L30" sqref="L30"/>
    </sheetView>
  </sheetViews>
  <sheetFormatPr defaultColWidth="9.140625" defaultRowHeight="12.75"/>
  <cols>
    <col min="1" max="1" width="11.00390625" style="0" customWidth="1"/>
    <col min="2" max="2" width="24.7109375" style="2" customWidth="1"/>
    <col min="3" max="3" width="8.28125" style="2" customWidth="1"/>
    <col min="4" max="4" width="8.00390625" style="2" customWidth="1"/>
    <col min="5" max="5" width="10.7109375" style="2" customWidth="1"/>
    <col min="6" max="6" width="19.140625" style="2" customWidth="1"/>
    <col min="7" max="7" width="11.8515625" style="2" customWidth="1"/>
    <col min="8" max="8" width="9.00390625" style="7" customWidth="1"/>
    <col min="9" max="11" width="10.28125" style="7" customWidth="1"/>
    <col min="12" max="12" width="17.00390625" style="22" customWidth="1"/>
    <col min="13" max="13" width="12.7109375" style="6" customWidth="1"/>
    <col min="14" max="14" width="18.14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47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50" t="s">
        <v>101</v>
      </c>
      <c r="B4" s="1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2.75">
      <c r="A5" s="351"/>
      <c r="B5" s="134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2.75">
      <c r="A6" s="351"/>
      <c r="B6" s="1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49.5" customHeight="1">
      <c r="A7" s="351"/>
      <c r="B7" s="37" t="s">
        <v>32</v>
      </c>
      <c r="C7" s="3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7">
        <v>349</v>
      </c>
      <c r="I7" s="87">
        <v>347</v>
      </c>
      <c r="J7" s="44">
        <f>I7/H7</f>
        <v>0.994269340974212</v>
      </c>
      <c r="K7" s="45">
        <f>J7</f>
        <v>0.994269340974212</v>
      </c>
      <c r="L7" s="16"/>
      <c r="M7" s="16" t="s">
        <v>13</v>
      </c>
      <c r="N7" s="152" t="s">
        <v>159</v>
      </c>
    </row>
    <row r="8" spans="1:14" ht="17.25" customHeight="1">
      <c r="A8" s="351"/>
      <c r="B8" s="134" t="s">
        <v>34</v>
      </c>
      <c r="C8" s="15"/>
      <c r="D8" s="178"/>
      <c r="E8" s="179"/>
      <c r="F8" s="179"/>
      <c r="G8" s="178"/>
      <c r="H8" s="178"/>
      <c r="I8" s="178"/>
      <c r="J8" s="46"/>
      <c r="K8" s="47"/>
      <c r="L8" s="28"/>
      <c r="M8" s="28"/>
      <c r="N8" s="72"/>
    </row>
    <row r="9" spans="1:14" ht="59.25" customHeight="1">
      <c r="A9" s="351"/>
      <c r="B9" s="155" t="s">
        <v>32</v>
      </c>
      <c r="C9" s="155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7">
        <v>1</v>
      </c>
      <c r="I9" s="87">
        <v>1</v>
      </c>
      <c r="J9" s="48">
        <f>I9/H9</f>
        <v>1</v>
      </c>
      <c r="K9" s="48">
        <f>J9</f>
        <v>1</v>
      </c>
      <c r="L9" s="260"/>
      <c r="M9" s="16" t="s">
        <v>13</v>
      </c>
      <c r="N9" s="152" t="s">
        <v>160</v>
      </c>
    </row>
    <row r="10" spans="1:14" ht="12.75">
      <c r="A10" s="351"/>
      <c r="B10" s="134" t="s">
        <v>98</v>
      </c>
      <c r="C10" s="15"/>
      <c r="D10" s="178"/>
      <c r="E10" s="179"/>
      <c r="F10" s="179"/>
      <c r="G10" s="178"/>
      <c r="H10" s="178"/>
      <c r="I10" s="178"/>
      <c r="J10" s="46"/>
      <c r="K10" s="47"/>
      <c r="L10" s="28"/>
      <c r="M10" s="28"/>
      <c r="N10" s="72"/>
    </row>
    <row r="11" spans="1:14" ht="51">
      <c r="A11" s="351"/>
      <c r="B11" s="155" t="s">
        <v>32</v>
      </c>
      <c r="C11" s="155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7">
        <v>2.7</v>
      </c>
      <c r="I11" s="87">
        <v>3</v>
      </c>
      <c r="J11" s="48">
        <v>1.1</v>
      </c>
      <c r="K11" s="48">
        <f>J11</f>
        <v>1.1</v>
      </c>
      <c r="L11" s="151"/>
      <c r="M11" s="16" t="s">
        <v>13</v>
      </c>
      <c r="N11" s="152" t="s">
        <v>160</v>
      </c>
    </row>
    <row r="12" spans="1:14" ht="19.5" customHeight="1">
      <c r="A12" s="351"/>
      <c r="B12" s="36" t="s">
        <v>99</v>
      </c>
      <c r="C12" s="30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18.75" customHeight="1">
      <c r="A13" s="351"/>
      <c r="B13" s="407" t="s">
        <v>23</v>
      </c>
      <c r="C13" s="408"/>
      <c r="D13" s="408"/>
      <c r="E13" s="408"/>
      <c r="F13" s="408"/>
      <c r="G13" s="408"/>
      <c r="H13" s="408"/>
      <c r="I13" s="408"/>
      <c r="J13" s="408"/>
      <c r="K13" s="409"/>
      <c r="L13" s="15"/>
      <c r="M13" s="15"/>
      <c r="N13" s="43"/>
    </row>
    <row r="14" spans="1:14" ht="54" customHeight="1">
      <c r="A14" s="351"/>
      <c r="B14" s="37" t="s">
        <v>35</v>
      </c>
      <c r="C14" s="37" t="s">
        <v>204</v>
      </c>
      <c r="D14" s="87" t="s">
        <v>6</v>
      </c>
      <c r="E14" s="49" t="s">
        <v>7</v>
      </c>
      <c r="F14" s="49" t="s">
        <v>8</v>
      </c>
      <c r="G14" s="87" t="s">
        <v>9</v>
      </c>
      <c r="H14" s="87">
        <v>297</v>
      </c>
      <c r="I14" s="87">
        <v>299</v>
      </c>
      <c r="J14" s="44">
        <f>I14/H14</f>
        <v>1.0067340067340067</v>
      </c>
      <c r="K14" s="45">
        <f>J14</f>
        <v>1.0067340067340067</v>
      </c>
      <c r="L14" s="16"/>
      <c r="M14" s="16" t="s">
        <v>13</v>
      </c>
      <c r="N14" s="152" t="s">
        <v>160</v>
      </c>
    </row>
    <row r="15" spans="1:14" ht="15.75" customHeight="1">
      <c r="A15" s="351"/>
      <c r="B15" s="344" t="s">
        <v>28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6"/>
    </row>
    <row r="16" spans="1:14" ht="51.75" customHeight="1">
      <c r="A16" s="351"/>
      <c r="B16" s="37" t="s">
        <v>35</v>
      </c>
      <c r="C16" s="37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169">
        <v>1.7</v>
      </c>
      <c r="I16" s="169">
        <v>2</v>
      </c>
      <c r="J16" s="170">
        <v>1.1</v>
      </c>
      <c r="K16" s="170">
        <f>J16</f>
        <v>1.1</v>
      </c>
      <c r="L16" s="144"/>
      <c r="M16" s="16" t="s">
        <v>13</v>
      </c>
      <c r="N16" s="152" t="s">
        <v>160</v>
      </c>
    </row>
    <row r="17" spans="1:14" s="27" customFormat="1" ht="27.75" customHeight="1">
      <c r="A17" s="351"/>
      <c r="B17" s="344" t="s">
        <v>140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6"/>
    </row>
    <row r="18" spans="1:14" s="27" customFormat="1" ht="62.25" customHeight="1">
      <c r="A18" s="351"/>
      <c r="B18" s="90" t="s">
        <v>35</v>
      </c>
      <c r="C18" s="90" t="s">
        <v>204</v>
      </c>
      <c r="D18" s="70" t="s">
        <v>6</v>
      </c>
      <c r="E18" s="69" t="s">
        <v>7</v>
      </c>
      <c r="F18" s="69" t="s">
        <v>8</v>
      </c>
      <c r="G18" s="70" t="s">
        <v>9</v>
      </c>
      <c r="H18" s="169">
        <v>152</v>
      </c>
      <c r="I18" s="169">
        <v>152</v>
      </c>
      <c r="J18" s="170">
        <f>I18/H18</f>
        <v>1</v>
      </c>
      <c r="K18" s="170">
        <f>J18</f>
        <v>1</v>
      </c>
      <c r="L18" s="144"/>
      <c r="M18" s="16" t="s">
        <v>13</v>
      </c>
      <c r="N18" s="152" t="s">
        <v>160</v>
      </c>
    </row>
    <row r="19" spans="1:14" ht="12.75">
      <c r="A19" s="351"/>
      <c r="B19" s="344" t="s">
        <v>87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</row>
    <row r="20" spans="1:14" ht="75" customHeight="1">
      <c r="A20" s="351"/>
      <c r="B20" s="90" t="s">
        <v>35</v>
      </c>
      <c r="C20" s="90" t="s">
        <v>204</v>
      </c>
      <c r="D20" s="70" t="s">
        <v>6</v>
      </c>
      <c r="E20" s="69" t="s">
        <v>7</v>
      </c>
      <c r="F20" s="69" t="s">
        <v>8</v>
      </c>
      <c r="G20" s="70" t="s">
        <v>9</v>
      </c>
      <c r="H20" s="169">
        <v>0.7</v>
      </c>
      <c r="I20" s="169">
        <v>1</v>
      </c>
      <c r="J20" s="170">
        <v>1.1</v>
      </c>
      <c r="K20" s="170">
        <f>J20</f>
        <v>1.1</v>
      </c>
      <c r="L20" s="144"/>
      <c r="M20" s="16" t="s">
        <v>13</v>
      </c>
      <c r="N20" s="152" t="s">
        <v>160</v>
      </c>
    </row>
    <row r="21" spans="1:14" ht="21" customHeight="1">
      <c r="A21" s="351"/>
      <c r="B21" s="36" t="s">
        <v>93</v>
      </c>
      <c r="C21" s="30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43"/>
    </row>
    <row r="22" spans="1:14" ht="12.75">
      <c r="A22" s="351"/>
      <c r="B22" s="338" t="s">
        <v>23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40"/>
    </row>
    <row r="23" spans="1:14" ht="51">
      <c r="A23" s="351"/>
      <c r="B23" s="90" t="s">
        <v>36</v>
      </c>
      <c r="C23" s="90" t="s">
        <v>209</v>
      </c>
      <c r="D23" s="87" t="s">
        <v>6</v>
      </c>
      <c r="E23" s="49" t="s">
        <v>7</v>
      </c>
      <c r="F23" s="49" t="s">
        <v>8</v>
      </c>
      <c r="G23" s="87" t="s">
        <v>9</v>
      </c>
      <c r="H23" s="87">
        <v>35</v>
      </c>
      <c r="I23" s="87">
        <v>42</v>
      </c>
      <c r="J23" s="44">
        <v>1.1</v>
      </c>
      <c r="K23" s="45">
        <f>J23</f>
        <v>1.1</v>
      </c>
      <c r="L23" s="16"/>
      <c r="M23" s="16" t="s">
        <v>13</v>
      </c>
      <c r="N23" s="152" t="s">
        <v>160</v>
      </c>
    </row>
    <row r="24" spans="1:14" s="27" customFormat="1" ht="31.5" customHeight="1">
      <c r="A24" s="351"/>
      <c r="B24" s="344" t="s">
        <v>140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28"/>
      <c r="N24" s="72"/>
    </row>
    <row r="25" spans="1:14" s="27" customFormat="1" ht="54" customHeight="1">
      <c r="A25" s="351"/>
      <c r="B25" s="90" t="s">
        <v>36</v>
      </c>
      <c r="C25" s="90" t="s">
        <v>209</v>
      </c>
      <c r="D25" s="87" t="s">
        <v>6</v>
      </c>
      <c r="E25" s="49" t="s">
        <v>7</v>
      </c>
      <c r="F25" s="49" t="s">
        <v>8</v>
      </c>
      <c r="G25" s="87" t="s">
        <v>9</v>
      </c>
      <c r="H25" s="169">
        <v>47</v>
      </c>
      <c r="I25" s="169">
        <v>35</v>
      </c>
      <c r="J25" s="170">
        <f>I25/H25</f>
        <v>0.7446808510638298</v>
      </c>
      <c r="K25" s="170">
        <f>J25</f>
        <v>0.7446808510638298</v>
      </c>
      <c r="L25" s="69" t="s">
        <v>39</v>
      </c>
      <c r="M25" s="16" t="s">
        <v>13</v>
      </c>
      <c r="N25" s="152" t="s">
        <v>161</v>
      </c>
    </row>
    <row r="26" spans="1:14" ht="21.75" customHeight="1">
      <c r="A26" s="351"/>
      <c r="B26" s="355" t="s">
        <v>89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7"/>
    </row>
    <row r="27" spans="1:14" ht="19.5" customHeight="1">
      <c r="A27" s="351"/>
      <c r="B27" s="406" t="s">
        <v>41</v>
      </c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1:14" ht="42" customHeight="1">
      <c r="A28" s="351"/>
      <c r="B28" s="358" t="s">
        <v>51</v>
      </c>
      <c r="C28" s="67" t="s">
        <v>205</v>
      </c>
      <c r="D28" s="410" t="s">
        <v>6</v>
      </c>
      <c r="E28" s="411" t="s">
        <v>7</v>
      </c>
      <c r="F28" s="69" t="s">
        <v>37</v>
      </c>
      <c r="G28" s="69" t="s">
        <v>38</v>
      </c>
      <c r="H28" s="116">
        <v>86071</v>
      </c>
      <c r="I28" s="116">
        <v>48098</v>
      </c>
      <c r="J28" s="44">
        <f>I28/H28</f>
        <v>0.5588177202542087</v>
      </c>
      <c r="K28" s="364">
        <f>(J28+J29)/2</f>
        <v>0.7794088601271043</v>
      </c>
      <c r="L28" s="69" t="s">
        <v>39</v>
      </c>
      <c r="M28" s="16" t="s">
        <v>42</v>
      </c>
      <c r="N28" s="366" t="s">
        <v>161</v>
      </c>
    </row>
    <row r="29" spans="1:14" ht="27.75" customHeight="1">
      <c r="A29" s="352"/>
      <c r="B29" s="359"/>
      <c r="C29" s="220"/>
      <c r="D29" s="410"/>
      <c r="E29" s="412"/>
      <c r="F29" s="69" t="s">
        <v>8</v>
      </c>
      <c r="G29" s="70" t="s">
        <v>9</v>
      </c>
      <c r="H29" s="116">
        <v>530</v>
      </c>
      <c r="I29" s="116">
        <v>530</v>
      </c>
      <c r="J29" s="44">
        <f>I29/H29</f>
        <v>1</v>
      </c>
      <c r="K29" s="393"/>
      <c r="L29" s="260"/>
      <c r="M29" s="16" t="s">
        <v>13</v>
      </c>
      <c r="N29" s="367"/>
    </row>
    <row r="30" spans="2:14" s="27" customFormat="1" ht="44.25" customHeight="1">
      <c r="B30"/>
      <c r="C30"/>
      <c r="D30"/>
      <c r="E30"/>
      <c r="F30"/>
      <c r="G30"/>
      <c r="H30"/>
      <c r="I30"/>
      <c r="J30"/>
      <c r="K30"/>
      <c r="L30"/>
      <c r="M30"/>
      <c r="N30"/>
    </row>
    <row r="31" s="27" customFormat="1" ht="37.5" customHeight="1"/>
    <row r="32" spans="2:14" ht="12.7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2.7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2.7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2:14" ht="72.7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2:14" ht="12.7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72.75" customHeight="1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ht="12.7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ht="12.7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ht="12.7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ht="12.7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ht="12.7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2.7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ht="12.7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2.7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2.7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2.7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2.7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2.7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2.7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2.7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2.7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2.7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2.7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2.7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2.7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2.7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2.7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2.7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2.7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2.7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2.7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2.7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2.7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2.7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2.7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2.7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2.7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12.7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12.7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2.7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12.7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12.7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12.7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ht="12.7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ht="12.7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2.7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2.7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2.7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2.7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2.7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2.7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12.7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ht="12.7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ht="12.7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ht="12.7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ht="12.7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ht="12.7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ht="12.7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ht="12.7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ht="12.7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ht="12.7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ht="12.7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ht="12.7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ht="12.7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ht="12.7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ht="12.7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ht="12.7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ht="12.7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ht="12.7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ht="12.7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ht="12.7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12.7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ht="12.7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ht="12.7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12.7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12.7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12.7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12.7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2.7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12.7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12.7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12.7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ht="12.7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ht="12.7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ht="12.7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ht="12.7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ht="12.7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ht="12.7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ht="12.7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ht="12.7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ht="12.7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12.7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12.7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12.7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12.7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12.7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12.7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12.7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12.7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12.7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12.7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12.7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ht="12.7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ht="12.7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ht="12.7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ht="12.7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ht="12.7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ht="12.7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ht="12.7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ht="12.7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2.7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ht="12.7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ht="12.7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ht="12.7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ht="12.7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ht="12.7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ht="12.7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ht="12.7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ht="12.7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ht="12.7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ht="12.7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ht="12.7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ht="12.7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ht="12.7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ht="12.7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ht="12.7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ht="12.7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ht="12.7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ht="12.7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ht="12.7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ht="12.7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ht="12.7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ht="12.7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ht="12.7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ht="12.7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ht="12.7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ht="12.7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ht="12.7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65534" ht="20.25">
      <c r="C65534" s="2" t="s">
        <v>205</v>
      </c>
    </row>
  </sheetData>
  <sheetProtection/>
  <mergeCells count="15">
    <mergeCell ref="B1:N1"/>
    <mergeCell ref="B22:N22"/>
    <mergeCell ref="B28:B29"/>
    <mergeCell ref="D28:D29"/>
    <mergeCell ref="E28:E29"/>
    <mergeCell ref="K28:K29"/>
    <mergeCell ref="B17:N17"/>
    <mergeCell ref="A4:A29"/>
    <mergeCell ref="B26:N26"/>
    <mergeCell ref="B27:N27"/>
    <mergeCell ref="N28:N29"/>
    <mergeCell ref="B13:K13"/>
    <mergeCell ref="B15:N15"/>
    <mergeCell ref="B19:N19"/>
    <mergeCell ref="B24:L24"/>
  </mergeCells>
  <printOptions/>
  <pageMargins left="0.25" right="0.25" top="0.75" bottom="0.75" header="0.3" footer="0.3"/>
  <pageSetup horizontalDpi="600" verticalDpi="600" orientation="landscape" paperSize="9" scale="64" r:id="rId1"/>
  <rowBreaks count="2" manualBreakCount="2">
    <brk id="16" max="12" man="1"/>
    <brk id="2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="90" zoomScaleNormal="90" zoomScaleSheetLayoutView="90" zoomScalePageLayoutView="80" workbookViewId="0" topLeftCell="A19">
      <selection activeCell="B19" sqref="B19:L19"/>
    </sheetView>
  </sheetViews>
  <sheetFormatPr defaultColWidth="9.140625" defaultRowHeight="12.75"/>
  <cols>
    <col min="1" max="1" width="11.8515625" style="0" customWidth="1"/>
    <col min="2" max="2" width="28.00390625" style="2" customWidth="1"/>
    <col min="3" max="3" width="7.140625" style="2" customWidth="1"/>
    <col min="4" max="4" width="8.00390625" style="2" customWidth="1"/>
    <col min="5" max="5" width="10.7109375" style="2" customWidth="1"/>
    <col min="6" max="6" width="13.421875" style="2" customWidth="1"/>
    <col min="7" max="7" width="10.8515625" style="2" customWidth="1"/>
    <col min="8" max="8" width="9.00390625" style="7" customWidth="1"/>
    <col min="9" max="9" width="10.28125" style="7" customWidth="1"/>
    <col min="10" max="10" width="11.57421875" style="7" customWidth="1"/>
    <col min="11" max="11" width="12.7109375" style="7" customWidth="1"/>
    <col min="12" max="12" width="17.28125" style="22" customWidth="1"/>
    <col min="13" max="13" width="17.57421875" style="6" customWidth="1"/>
    <col min="14" max="14" width="15.71093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06.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99" t="s">
        <v>102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400"/>
      <c r="B5" s="134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5" customHeight="1">
      <c r="A6" s="400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49.5" customHeight="1">
      <c r="A7" s="400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7">
        <v>345</v>
      </c>
      <c r="I7" s="87">
        <v>339</v>
      </c>
      <c r="J7" s="44">
        <f>I7/H7</f>
        <v>0.9826086956521739</v>
      </c>
      <c r="K7" s="45">
        <f>J7</f>
        <v>0.9826086956521739</v>
      </c>
      <c r="L7" s="16"/>
      <c r="M7" s="16" t="s">
        <v>13</v>
      </c>
      <c r="N7" s="152" t="s">
        <v>162</v>
      </c>
    </row>
    <row r="8" spans="1:14" ht="15.75" customHeight="1">
      <c r="A8" s="400"/>
      <c r="B8" s="134" t="s">
        <v>34</v>
      </c>
      <c r="C8" s="15"/>
      <c r="D8" s="178"/>
      <c r="E8" s="179"/>
      <c r="F8" s="179"/>
      <c r="G8" s="178"/>
      <c r="H8" s="178"/>
      <c r="I8" s="178"/>
      <c r="J8" s="46"/>
      <c r="K8" s="47"/>
      <c r="L8" s="28"/>
      <c r="M8" s="28"/>
      <c r="N8" s="72"/>
    </row>
    <row r="9" spans="1:14" ht="49.5" customHeight="1">
      <c r="A9" s="400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7">
        <v>3</v>
      </c>
      <c r="I9" s="87">
        <v>3</v>
      </c>
      <c r="J9" s="48">
        <f>I9/H9</f>
        <v>1</v>
      </c>
      <c r="K9" s="48">
        <f>J9</f>
        <v>1</v>
      </c>
      <c r="L9" s="233"/>
      <c r="M9" s="16" t="s">
        <v>13</v>
      </c>
      <c r="N9" s="152" t="s">
        <v>160</v>
      </c>
    </row>
    <row r="10" spans="1:14" ht="17.25" customHeight="1">
      <c r="A10" s="400"/>
      <c r="B10" s="134" t="s">
        <v>77</v>
      </c>
      <c r="C10" s="15"/>
      <c r="D10" s="178"/>
      <c r="E10" s="179"/>
      <c r="F10" s="179"/>
      <c r="G10" s="178"/>
      <c r="H10" s="178"/>
      <c r="I10" s="178"/>
      <c r="J10" s="46"/>
      <c r="K10" s="47"/>
      <c r="L10" s="28"/>
      <c r="M10" s="28"/>
      <c r="N10" s="72"/>
    </row>
    <row r="11" spans="1:14" ht="54.75" customHeight="1">
      <c r="A11" s="400"/>
      <c r="B11" s="67" t="s">
        <v>32</v>
      </c>
      <c r="C11" s="67"/>
      <c r="D11" s="87" t="s">
        <v>6</v>
      </c>
      <c r="E11" s="49" t="s">
        <v>7</v>
      </c>
      <c r="F11" s="49" t="s">
        <v>8</v>
      </c>
      <c r="G11" s="87" t="s">
        <v>9</v>
      </c>
      <c r="H11" s="87">
        <v>1</v>
      </c>
      <c r="I11" s="87">
        <v>1</v>
      </c>
      <c r="J11" s="48">
        <f>I11/H11</f>
        <v>1</v>
      </c>
      <c r="K11" s="48">
        <f>J11</f>
        <v>1</v>
      </c>
      <c r="L11" s="247"/>
      <c r="M11" s="16" t="s">
        <v>13</v>
      </c>
      <c r="N11" s="152" t="s">
        <v>160</v>
      </c>
    </row>
    <row r="12" spans="1:14" ht="12.75">
      <c r="A12" s="400"/>
      <c r="B12" s="134" t="s">
        <v>213</v>
      </c>
      <c r="C12" s="15"/>
      <c r="D12" s="296"/>
      <c r="E12" s="28"/>
      <c r="F12" s="28"/>
      <c r="G12" s="296"/>
      <c r="H12" s="296"/>
      <c r="I12" s="296"/>
      <c r="J12" s="46"/>
      <c r="K12" s="47"/>
      <c r="L12" s="28"/>
      <c r="M12" s="28"/>
      <c r="N12" s="72"/>
    </row>
    <row r="13" spans="1:14" ht="38.25">
      <c r="A13" s="400"/>
      <c r="B13" s="262" t="s">
        <v>32</v>
      </c>
      <c r="C13" s="299" t="s">
        <v>203</v>
      </c>
      <c r="D13" s="228" t="s">
        <v>6</v>
      </c>
      <c r="E13" s="266" t="s">
        <v>7</v>
      </c>
      <c r="F13" s="266" t="s">
        <v>8</v>
      </c>
      <c r="G13" s="228" t="s">
        <v>9</v>
      </c>
      <c r="H13" s="228">
        <v>0.5</v>
      </c>
      <c r="I13" s="228">
        <v>1</v>
      </c>
      <c r="J13" s="48">
        <v>1.1</v>
      </c>
      <c r="K13" s="48">
        <f>J13</f>
        <v>1.1</v>
      </c>
      <c r="L13" s="266"/>
      <c r="M13" s="16" t="s">
        <v>13</v>
      </c>
      <c r="N13" s="152" t="s">
        <v>160</v>
      </c>
    </row>
    <row r="14" spans="1:14" ht="16.5" customHeight="1">
      <c r="A14" s="400"/>
      <c r="B14" s="57" t="s">
        <v>99</v>
      </c>
      <c r="C14" s="30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ht="18" customHeight="1">
      <c r="A15" s="400"/>
      <c r="B15" s="407" t="s">
        <v>23</v>
      </c>
      <c r="C15" s="408"/>
      <c r="D15" s="408"/>
      <c r="E15" s="408"/>
      <c r="F15" s="408"/>
      <c r="G15" s="408"/>
      <c r="H15" s="408"/>
      <c r="I15" s="408"/>
      <c r="J15" s="408"/>
      <c r="K15" s="409"/>
      <c r="L15" s="15"/>
      <c r="M15" s="15"/>
      <c r="N15" s="43"/>
    </row>
    <row r="16" spans="1:14" ht="39.75" customHeight="1">
      <c r="A16" s="400"/>
      <c r="B16" s="67" t="s">
        <v>35</v>
      </c>
      <c r="C16" s="67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87">
        <v>13</v>
      </c>
      <c r="I16" s="87">
        <v>26</v>
      </c>
      <c r="J16" s="44">
        <v>1.1</v>
      </c>
      <c r="K16" s="45">
        <f>J16</f>
        <v>1.1</v>
      </c>
      <c r="L16" s="16"/>
      <c r="M16" s="16" t="s">
        <v>13</v>
      </c>
      <c r="N16" s="152" t="s">
        <v>160</v>
      </c>
    </row>
    <row r="17" spans="1:14" ht="19.5" customHeight="1">
      <c r="A17" s="400"/>
      <c r="B17" s="344" t="s">
        <v>103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6"/>
    </row>
    <row r="18" spans="1:14" ht="45" customHeight="1">
      <c r="A18" s="400"/>
      <c r="B18" s="67" t="s">
        <v>35</v>
      </c>
      <c r="C18" s="67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87">
        <v>2.5</v>
      </c>
      <c r="I18" s="87">
        <v>3</v>
      </c>
      <c r="J18" s="48">
        <v>1.1</v>
      </c>
      <c r="K18" s="48">
        <f>J18</f>
        <v>1.1</v>
      </c>
      <c r="L18" s="144"/>
      <c r="M18" s="16" t="s">
        <v>13</v>
      </c>
      <c r="N18" s="152" t="s">
        <v>160</v>
      </c>
    </row>
    <row r="19" spans="1:14" s="27" customFormat="1" ht="30.75" customHeight="1">
      <c r="A19" s="400"/>
      <c r="B19" s="344" t="s">
        <v>140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28"/>
      <c r="N19" s="154"/>
    </row>
    <row r="20" spans="1:14" s="27" customFormat="1" ht="38.25">
      <c r="A20" s="400"/>
      <c r="B20" s="67" t="s">
        <v>35</v>
      </c>
      <c r="C20" s="67" t="s">
        <v>204</v>
      </c>
      <c r="D20" s="87" t="s">
        <v>6</v>
      </c>
      <c r="E20" s="49" t="s">
        <v>7</v>
      </c>
      <c r="F20" s="49" t="s">
        <v>8</v>
      </c>
      <c r="G20" s="87" t="s">
        <v>9</v>
      </c>
      <c r="H20" s="87">
        <v>395</v>
      </c>
      <c r="I20" s="87">
        <v>380</v>
      </c>
      <c r="J20" s="48">
        <f>I20/H20</f>
        <v>0.9620253164556962</v>
      </c>
      <c r="K20" s="48">
        <f>J20</f>
        <v>0.9620253164556962</v>
      </c>
      <c r="M20" s="16" t="s">
        <v>13</v>
      </c>
      <c r="N20" s="152" t="s">
        <v>162</v>
      </c>
    </row>
    <row r="21" spans="1:14" ht="20.25" customHeight="1">
      <c r="A21" s="400"/>
      <c r="B21" s="36" t="s">
        <v>93</v>
      </c>
      <c r="C21" s="30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43"/>
    </row>
    <row r="22" spans="1:14" ht="18" customHeight="1">
      <c r="A22" s="400"/>
      <c r="B22" s="407" t="s">
        <v>103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9"/>
    </row>
    <row r="23" spans="1:14" ht="47.25" customHeight="1">
      <c r="A23" s="400"/>
      <c r="B23" s="138" t="s">
        <v>36</v>
      </c>
      <c r="C23" s="138" t="s">
        <v>209</v>
      </c>
      <c r="D23" s="87" t="s">
        <v>6</v>
      </c>
      <c r="E23" s="49" t="s">
        <v>7</v>
      </c>
      <c r="F23" s="49" t="s">
        <v>8</v>
      </c>
      <c r="G23" s="87" t="s">
        <v>9</v>
      </c>
      <c r="H23" s="87">
        <v>1</v>
      </c>
      <c r="I23" s="87">
        <v>1</v>
      </c>
      <c r="J23" s="225">
        <f>I23/H23</f>
        <v>1</v>
      </c>
      <c r="K23" s="45">
        <f>J23</f>
        <v>1</v>
      </c>
      <c r="L23" s="16"/>
      <c r="M23" s="16" t="s">
        <v>13</v>
      </c>
      <c r="N23" s="152" t="s">
        <v>160</v>
      </c>
    </row>
    <row r="24" spans="1:14" ht="32.25" customHeight="1">
      <c r="A24" s="400"/>
      <c r="B24" s="344" t="s">
        <v>214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6"/>
    </row>
    <row r="25" spans="1:14" ht="38.25">
      <c r="A25" s="400"/>
      <c r="B25" s="138" t="s">
        <v>36</v>
      </c>
      <c r="C25" s="138" t="s">
        <v>209</v>
      </c>
      <c r="D25" s="87" t="s">
        <v>6</v>
      </c>
      <c r="E25" s="49" t="s">
        <v>7</v>
      </c>
      <c r="F25" s="49" t="s">
        <v>8</v>
      </c>
      <c r="G25" s="87" t="s">
        <v>9</v>
      </c>
      <c r="H25" s="87">
        <v>84</v>
      </c>
      <c r="I25" s="87">
        <v>84</v>
      </c>
      <c r="J25" s="44">
        <f>I25/H25</f>
        <v>1</v>
      </c>
      <c r="K25" s="132">
        <f>J25</f>
        <v>1</v>
      </c>
      <c r="L25" s="144"/>
      <c r="M25" s="16" t="s">
        <v>13</v>
      </c>
      <c r="N25" s="152" t="s">
        <v>160</v>
      </c>
    </row>
    <row r="26" spans="1:14" ht="12.75">
      <c r="A26" s="400"/>
      <c r="B26" s="115" t="s">
        <v>89</v>
      </c>
      <c r="C26" s="15"/>
      <c r="D26" s="15"/>
      <c r="E26" s="15"/>
      <c r="F26" s="15"/>
      <c r="G26" s="15"/>
      <c r="H26" s="15"/>
      <c r="I26" s="15"/>
      <c r="J26" s="43"/>
      <c r="K26" s="15"/>
      <c r="L26" s="15"/>
      <c r="M26" s="15"/>
      <c r="N26" s="52"/>
    </row>
    <row r="27" spans="2:14" ht="38.25">
      <c r="B27" s="358" t="s">
        <v>51</v>
      </c>
      <c r="C27" s="67" t="s">
        <v>205</v>
      </c>
      <c r="D27" s="410" t="s">
        <v>6</v>
      </c>
      <c r="E27" s="68" t="s">
        <v>7</v>
      </c>
      <c r="F27" s="69" t="s">
        <v>37</v>
      </c>
      <c r="G27" s="69" t="s">
        <v>38</v>
      </c>
      <c r="H27" s="151">
        <v>278460</v>
      </c>
      <c r="I27" s="151">
        <v>151164</v>
      </c>
      <c r="J27" s="44">
        <f>I27/H27</f>
        <v>0.5428571428571428</v>
      </c>
      <c r="K27" s="413">
        <f>(J27+J28)/2</f>
        <v>0.7714285714285714</v>
      </c>
      <c r="L27" s="69" t="s">
        <v>39</v>
      </c>
      <c r="M27" s="16" t="s">
        <v>40</v>
      </c>
      <c r="N27" s="202" t="s">
        <v>58</v>
      </c>
    </row>
    <row r="28" spans="2:14" ht="25.5">
      <c r="B28" s="359"/>
      <c r="C28" s="220"/>
      <c r="D28" s="410"/>
      <c r="E28" s="68" t="s">
        <v>7</v>
      </c>
      <c r="F28" s="69" t="s">
        <v>8</v>
      </c>
      <c r="G28" s="70" t="s">
        <v>9</v>
      </c>
      <c r="H28" s="151">
        <v>648</v>
      </c>
      <c r="I28" s="151">
        <v>648</v>
      </c>
      <c r="J28" s="44">
        <f>I28/H28</f>
        <v>1</v>
      </c>
      <c r="K28" s="414"/>
      <c r="L28" s="50"/>
      <c r="M28" s="16" t="s">
        <v>13</v>
      </c>
      <c r="N28" s="196"/>
    </row>
  </sheetData>
  <sheetProtection/>
  <mergeCells count="10">
    <mergeCell ref="B24:N24"/>
    <mergeCell ref="A4:A26"/>
    <mergeCell ref="B1:N1"/>
    <mergeCell ref="B27:B28"/>
    <mergeCell ref="D27:D28"/>
    <mergeCell ref="K27:K28"/>
    <mergeCell ref="B15:K15"/>
    <mergeCell ref="B22:N22"/>
    <mergeCell ref="B17:N17"/>
    <mergeCell ref="B19:L19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zoomScale="90" zoomScaleNormal="90" zoomScaleSheetLayoutView="90" zoomScalePageLayoutView="80" workbookViewId="0" topLeftCell="A22">
      <selection activeCell="J33" sqref="J33"/>
    </sheetView>
  </sheetViews>
  <sheetFormatPr defaultColWidth="9.140625" defaultRowHeight="12.75"/>
  <cols>
    <col min="1" max="1" width="13.421875" style="0" customWidth="1"/>
    <col min="2" max="2" width="29.421875" style="2" customWidth="1"/>
    <col min="3" max="3" width="7.8515625" style="2" customWidth="1"/>
    <col min="4" max="4" width="8.00390625" style="2" customWidth="1"/>
    <col min="5" max="5" width="10.7109375" style="2" customWidth="1"/>
    <col min="6" max="6" width="12.28125" style="2" customWidth="1"/>
    <col min="7" max="7" width="10.28125" style="2" customWidth="1"/>
    <col min="8" max="8" width="9.00390625" style="7" customWidth="1"/>
    <col min="9" max="10" width="10.28125" style="7" customWidth="1"/>
    <col min="11" max="11" width="12.421875" style="7" customWidth="1"/>
    <col min="12" max="12" width="14.7109375" style="22" customWidth="1"/>
    <col min="13" max="13" width="13.00390625" style="6" customWidth="1"/>
    <col min="14" max="14" width="17.140625" style="6" customWidth="1"/>
  </cols>
  <sheetData>
    <row r="1" spans="2:14" ht="25.5" customHeight="1">
      <c r="B1" s="334" t="s">
        <v>180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9.2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99" t="s">
        <v>104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1" customFormat="1" ht="15" customHeight="1">
      <c r="A5" s="400"/>
      <c r="B5" s="134" t="s">
        <v>217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1" customFormat="1" ht="15" customHeight="1">
      <c r="A6" s="400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49.5" customHeight="1">
      <c r="A7" s="23"/>
      <c r="B7" s="67" t="s">
        <v>32</v>
      </c>
      <c r="C7" s="67" t="s">
        <v>203</v>
      </c>
      <c r="D7" s="87" t="s">
        <v>6</v>
      </c>
      <c r="E7" s="49" t="s">
        <v>7</v>
      </c>
      <c r="F7" s="114" t="s">
        <v>8</v>
      </c>
      <c r="G7" s="87" t="s">
        <v>9</v>
      </c>
      <c r="H7" s="88">
        <v>323.5</v>
      </c>
      <c r="I7" s="88">
        <v>327</v>
      </c>
      <c r="J7" s="44">
        <f>I7/H7</f>
        <v>1.010819165378671</v>
      </c>
      <c r="K7" s="45">
        <f>J7</f>
        <v>1.010819165378671</v>
      </c>
      <c r="L7" s="16"/>
      <c r="M7" s="16" t="s">
        <v>13</v>
      </c>
      <c r="N7" s="152" t="s">
        <v>160</v>
      </c>
    </row>
    <row r="8" spans="1:14" ht="17.25" customHeight="1">
      <c r="A8" s="23"/>
      <c r="B8" s="134" t="s">
        <v>34</v>
      </c>
      <c r="C8" s="15"/>
      <c r="D8" s="178"/>
      <c r="E8" s="179"/>
      <c r="F8" s="182"/>
      <c r="G8" s="178"/>
      <c r="H8" s="183"/>
      <c r="I8" s="183"/>
      <c r="J8" s="46"/>
      <c r="K8" s="47"/>
      <c r="L8" s="28"/>
      <c r="M8" s="28"/>
      <c r="N8" s="72"/>
    </row>
    <row r="9" spans="1:14" ht="49.5" customHeight="1">
      <c r="A9" s="23"/>
      <c r="B9" s="67" t="s">
        <v>32</v>
      </c>
      <c r="C9" s="67" t="s">
        <v>203</v>
      </c>
      <c r="D9" s="87" t="s">
        <v>6</v>
      </c>
      <c r="E9" s="49" t="s">
        <v>7</v>
      </c>
      <c r="F9" s="114" t="s">
        <v>8</v>
      </c>
      <c r="G9" s="87" t="s">
        <v>9</v>
      </c>
      <c r="H9" s="88">
        <v>3</v>
      </c>
      <c r="I9" s="88">
        <v>3</v>
      </c>
      <c r="J9" s="225">
        <f>I9/H9</f>
        <v>1</v>
      </c>
      <c r="K9" s="132">
        <f>J9</f>
        <v>1</v>
      </c>
      <c r="L9" s="151"/>
      <c r="M9" s="16" t="s">
        <v>13</v>
      </c>
      <c r="N9" s="152" t="s">
        <v>160</v>
      </c>
    </row>
    <row r="10" spans="1:14" ht="21" customHeight="1">
      <c r="A10" s="23"/>
      <c r="B10" s="134" t="s">
        <v>98</v>
      </c>
      <c r="C10" s="15"/>
      <c r="D10" s="178"/>
      <c r="E10" s="179"/>
      <c r="F10" s="182"/>
      <c r="G10" s="178"/>
      <c r="H10" s="183"/>
      <c r="I10" s="183"/>
      <c r="J10" s="46"/>
      <c r="K10" s="47"/>
      <c r="L10" s="28"/>
      <c r="M10" s="28"/>
      <c r="N10" s="72"/>
    </row>
    <row r="11" spans="1:14" ht="47.25" customHeight="1">
      <c r="A11" s="23"/>
      <c r="B11" s="67" t="s">
        <v>32</v>
      </c>
      <c r="C11" s="67" t="s">
        <v>203</v>
      </c>
      <c r="D11" s="87" t="s">
        <v>6</v>
      </c>
      <c r="E11" s="49" t="s">
        <v>7</v>
      </c>
      <c r="F11" s="114" t="s">
        <v>8</v>
      </c>
      <c r="G11" s="87" t="s">
        <v>9</v>
      </c>
      <c r="H11" s="88">
        <v>26</v>
      </c>
      <c r="I11" s="88">
        <v>32</v>
      </c>
      <c r="J11" s="44">
        <v>1.1</v>
      </c>
      <c r="K11" s="132">
        <f>J11</f>
        <v>1.1</v>
      </c>
      <c r="L11" s="151"/>
      <c r="M11" s="16" t="s">
        <v>13</v>
      </c>
      <c r="N11" s="152" t="s">
        <v>160</v>
      </c>
    </row>
    <row r="12" spans="1:14" ht="16.5" customHeight="1">
      <c r="A12" s="23"/>
      <c r="B12" s="134" t="s">
        <v>80</v>
      </c>
      <c r="C12" s="15"/>
      <c r="D12" s="178"/>
      <c r="E12" s="179"/>
      <c r="F12" s="182"/>
      <c r="G12" s="178"/>
      <c r="H12" s="183"/>
      <c r="I12" s="183"/>
      <c r="J12" s="46"/>
      <c r="K12" s="47"/>
      <c r="L12" s="28"/>
      <c r="M12" s="28"/>
      <c r="N12" s="72"/>
    </row>
    <row r="13" spans="1:14" ht="45" customHeight="1">
      <c r="A13" s="23"/>
      <c r="B13" s="67" t="s">
        <v>32</v>
      </c>
      <c r="C13" s="67" t="s">
        <v>203</v>
      </c>
      <c r="D13" s="87" t="s">
        <v>6</v>
      </c>
      <c r="E13" s="49" t="s">
        <v>7</v>
      </c>
      <c r="F13" s="114" t="s">
        <v>8</v>
      </c>
      <c r="G13" s="87" t="s">
        <v>9</v>
      </c>
      <c r="H13" s="88">
        <v>1</v>
      </c>
      <c r="I13" s="88">
        <v>1</v>
      </c>
      <c r="J13" s="44">
        <f>I13/H13</f>
        <v>1</v>
      </c>
      <c r="K13" s="132">
        <f>J13</f>
        <v>1</v>
      </c>
      <c r="L13" s="244"/>
      <c r="M13" s="16" t="s">
        <v>13</v>
      </c>
      <c r="N13" s="152" t="s">
        <v>160</v>
      </c>
    </row>
    <row r="14" spans="1:14" ht="15.75" customHeight="1">
      <c r="A14" s="23"/>
      <c r="B14" s="134" t="s">
        <v>105</v>
      </c>
      <c r="C14" s="15"/>
      <c r="D14" s="178"/>
      <c r="E14" s="179"/>
      <c r="F14" s="182"/>
      <c r="G14" s="178"/>
      <c r="H14" s="183"/>
      <c r="I14" s="183"/>
      <c r="J14" s="46"/>
      <c r="K14" s="47"/>
      <c r="L14" s="28"/>
      <c r="M14" s="28"/>
      <c r="N14" s="72"/>
    </row>
    <row r="15" spans="1:14" ht="45" customHeight="1">
      <c r="A15" s="23"/>
      <c r="B15" s="67" t="s">
        <v>32</v>
      </c>
      <c r="C15" s="67" t="s">
        <v>203</v>
      </c>
      <c r="D15" s="87" t="s">
        <v>6</v>
      </c>
      <c r="E15" s="49" t="s">
        <v>7</v>
      </c>
      <c r="F15" s="114" t="s">
        <v>8</v>
      </c>
      <c r="G15" s="87" t="s">
        <v>9</v>
      </c>
      <c r="H15" s="88">
        <v>1</v>
      </c>
      <c r="I15" s="88">
        <v>1</v>
      </c>
      <c r="J15" s="44">
        <f>I15/H15</f>
        <v>1</v>
      </c>
      <c r="K15" s="302">
        <f>J15</f>
        <v>1</v>
      </c>
      <c r="L15" s="300"/>
      <c r="M15" s="16" t="s">
        <v>13</v>
      </c>
      <c r="N15" s="152" t="s">
        <v>160</v>
      </c>
    </row>
    <row r="16" spans="1:14" ht="20.25" customHeight="1">
      <c r="A16" s="23"/>
      <c r="B16" s="89" t="s">
        <v>99</v>
      </c>
      <c r="C16" s="309"/>
      <c r="D16" s="15"/>
      <c r="E16" s="15"/>
      <c r="F16" s="15"/>
      <c r="G16" s="15"/>
      <c r="H16" s="15"/>
      <c r="I16" s="15"/>
      <c r="J16" s="15"/>
      <c r="K16" s="15"/>
      <c r="L16" s="28"/>
      <c r="M16" s="28"/>
      <c r="N16" s="72"/>
    </row>
    <row r="17" spans="1:14" ht="18" customHeight="1">
      <c r="A17" s="23"/>
      <c r="B17" s="417" t="s">
        <v>23</v>
      </c>
      <c r="C17" s="418"/>
      <c r="D17" s="418"/>
      <c r="E17" s="418"/>
      <c r="F17" s="418"/>
      <c r="G17" s="418"/>
      <c r="H17" s="418"/>
      <c r="I17" s="418"/>
      <c r="J17" s="418"/>
      <c r="K17" s="419"/>
      <c r="L17" s="28"/>
      <c r="M17" s="28"/>
      <c r="N17" s="72"/>
    </row>
    <row r="18" spans="1:14" ht="44.25" customHeight="1">
      <c r="A18" s="23"/>
      <c r="B18" s="67" t="s">
        <v>35</v>
      </c>
      <c r="C18" s="67" t="s">
        <v>204</v>
      </c>
      <c r="D18" s="87" t="s">
        <v>6</v>
      </c>
      <c r="E18" s="49" t="s">
        <v>7</v>
      </c>
      <c r="F18" s="114" t="s">
        <v>8</v>
      </c>
      <c r="G18" s="87" t="s">
        <v>9</v>
      </c>
      <c r="H18" s="87">
        <v>326.5</v>
      </c>
      <c r="I18" s="87">
        <v>337</v>
      </c>
      <c r="J18" s="44">
        <f>I18/H18</f>
        <v>1.0321592649310873</v>
      </c>
      <c r="K18" s="45">
        <f>J18</f>
        <v>1.0321592649310873</v>
      </c>
      <c r="L18" s="16"/>
      <c r="M18" s="16" t="s">
        <v>13</v>
      </c>
      <c r="N18" s="152" t="s">
        <v>160</v>
      </c>
    </row>
    <row r="19" spans="1:14" ht="18" customHeight="1">
      <c r="A19" s="23"/>
      <c r="B19" s="417" t="s">
        <v>43</v>
      </c>
      <c r="C19" s="418"/>
      <c r="D19" s="418"/>
      <c r="E19" s="418"/>
      <c r="F19" s="418"/>
      <c r="G19" s="418"/>
      <c r="H19" s="418"/>
      <c r="I19" s="418"/>
      <c r="J19" s="418"/>
      <c r="K19" s="419"/>
      <c r="L19" s="28"/>
      <c r="M19" s="28"/>
      <c r="N19" s="72"/>
    </row>
    <row r="20" spans="1:14" ht="54" customHeight="1">
      <c r="A20" s="23"/>
      <c r="B20" s="67" t="s">
        <v>35</v>
      </c>
      <c r="C20" s="67" t="s">
        <v>204</v>
      </c>
      <c r="D20" s="87" t="s">
        <v>6</v>
      </c>
      <c r="E20" s="49" t="s">
        <v>7</v>
      </c>
      <c r="F20" s="114" t="s">
        <v>8</v>
      </c>
      <c r="G20" s="87" t="s">
        <v>9</v>
      </c>
      <c r="H20" s="87">
        <v>1.5</v>
      </c>
      <c r="I20" s="87">
        <v>2</v>
      </c>
      <c r="J20" s="44">
        <f>H20/I20</f>
        <v>0.75</v>
      </c>
      <c r="K20" s="132">
        <f>J20</f>
        <v>0.75</v>
      </c>
      <c r="L20" s="16" t="s">
        <v>183</v>
      </c>
      <c r="M20" s="16" t="s">
        <v>13</v>
      </c>
      <c r="N20" s="247" t="s">
        <v>63</v>
      </c>
    </row>
    <row r="21" spans="1:14" ht="16.5" customHeight="1">
      <c r="A21" s="23"/>
      <c r="B21" s="134" t="s">
        <v>98</v>
      </c>
      <c r="C21" s="15"/>
      <c r="D21" s="178"/>
      <c r="E21" s="179"/>
      <c r="F21" s="182"/>
      <c r="G21" s="178"/>
      <c r="H21" s="178"/>
      <c r="I21" s="178"/>
      <c r="J21" s="46"/>
      <c r="K21" s="47"/>
      <c r="L21" s="28"/>
      <c r="M21" s="28"/>
      <c r="N21" s="245"/>
    </row>
    <row r="22" spans="1:14" ht="53.25" customHeight="1">
      <c r="A22" s="23"/>
      <c r="B22" s="67" t="s">
        <v>35</v>
      </c>
      <c r="C22" s="67" t="s">
        <v>204</v>
      </c>
      <c r="D22" s="87" t="s">
        <v>6</v>
      </c>
      <c r="E22" s="49" t="s">
        <v>7</v>
      </c>
      <c r="F22" s="114" t="s">
        <v>8</v>
      </c>
      <c r="G22" s="87" t="s">
        <v>9</v>
      </c>
      <c r="H22" s="87">
        <v>9.5</v>
      </c>
      <c r="I22" s="87">
        <v>12</v>
      </c>
      <c r="J22" s="44">
        <v>1.1</v>
      </c>
      <c r="K22" s="132">
        <f>J22</f>
        <v>1.1</v>
      </c>
      <c r="L22" s="16" t="s">
        <v>182</v>
      </c>
      <c r="M22" s="16" t="s">
        <v>13</v>
      </c>
      <c r="N22" s="152" t="s">
        <v>160</v>
      </c>
    </row>
    <row r="23" spans="1:14" ht="19.5" customHeight="1">
      <c r="A23" s="23"/>
      <c r="B23" s="134" t="s">
        <v>34</v>
      </c>
      <c r="C23" s="15"/>
      <c r="D23" s="178"/>
      <c r="E23" s="179"/>
      <c r="F23" s="182"/>
      <c r="G23" s="178"/>
      <c r="H23" s="178"/>
      <c r="I23" s="178"/>
      <c r="J23" s="46"/>
      <c r="K23" s="47"/>
      <c r="L23" s="28"/>
      <c r="M23" s="28"/>
      <c r="N23" s="72"/>
    </row>
    <row r="24" spans="1:14" ht="44.25" customHeight="1">
      <c r="A24" s="23"/>
      <c r="B24" s="67" t="s">
        <v>35</v>
      </c>
      <c r="C24" s="67" t="s">
        <v>204</v>
      </c>
      <c r="D24" s="87" t="s">
        <v>6</v>
      </c>
      <c r="E24" s="49" t="s">
        <v>7</v>
      </c>
      <c r="F24" s="114" t="s">
        <v>8</v>
      </c>
      <c r="G24" s="87" t="s">
        <v>9</v>
      </c>
      <c r="H24" s="87">
        <v>6</v>
      </c>
      <c r="I24" s="87">
        <v>6</v>
      </c>
      <c r="J24" s="225">
        <f>I24/H24</f>
        <v>1</v>
      </c>
      <c r="K24" s="132">
        <f>J24</f>
        <v>1</v>
      </c>
      <c r="L24" s="16"/>
      <c r="M24" s="16" t="s">
        <v>13</v>
      </c>
      <c r="N24" s="152" t="s">
        <v>160</v>
      </c>
    </row>
    <row r="25" spans="1:14" ht="18" customHeight="1">
      <c r="A25" s="23"/>
      <c r="B25" s="403" t="s">
        <v>93</v>
      </c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5"/>
    </row>
    <row r="26" spans="1:14" ht="12.75" customHeight="1">
      <c r="A26" s="23"/>
      <c r="B26" s="338" t="s">
        <v>23</v>
      </c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40"/>
    </row>
    <row r="27" spans="1:14" ht="39" customHeight="1">
      <c r="A27" s="23"/>
      <c r="B27" s="67" t="s">
        <v>36</v>
      </c>
      <c r="C27" s="67" t="s">
        <v>209</v>
      </c>
      <c r="D27" s="87" t="s">
        <v>6</v>
      </c>
      <c r="E27" s="49" t="s">
        <v>7</v>
      </c>
      <c r="F27" s="114" t="s">
        <v>8</v>
      </c>
      <c r="G27" s="87" t="s">
        <v>9</v>
      </c>
      <c r="H27" s="87">
        <v>44</v>
      </c>
      <c r="I27" s="87">
        <v>45</v>
      </c>
      <c r="J27" s="44">
        <f>I27/H27</f>
        <v>1.0227272727272727</v>
      </c>
      <c r="K27" s="249">
        <f>J27</f>
        <v>1.0227272727272727</v>
      </c>
      <c r="L27" s="16" t="s">
        <v>181</v>
      </c>
      <c r="M27" s="16" t="s">
        <v>13</v>
      </c>
      <c r="N27" s="152" t="s">
        <v>160</v>
      </c>
    </row>
    <row r="28" spans="1:14" ht="12.75">
      <c r="A28" s="23"/>
      <c r="B28" s="338" t="s">
        <v>28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40"/>
    </row>
    <row r="29" spans="1:14" ht="38.25">
      <c r="A29" s="23"/>
      <c r="B29" s="67" t="s">
        <v>36</v>
      </c>
      <c r="C29" s="67" t="s">
        <v>209</v>
      </c>
      <c r="D29" s="87" t="s">
        <v>6</v>
      </c>
      <c r="E29" s="49" t="s">
        <v>7</v>
      </c>
      <c r="F29" s="114" t="s">
        <v>8</v>
      </c>
      <c r="G29" s="87" t="s">
        <v>9</v>
      </c>
      <c r="H29" s="87">
        <v>1</v>
      </c>
      <c r="I29" s="87">
        <v>1</v>
      </c>
      <c r="J29" s="44">
        <f>I29/H29</f>
        <v>1</v>
      </c>
      <c r="K29" s="45">
        <f>J29</f>
        <v>1</v>
      </c>
      <c r="L29" s="16"/>
      <c r="M29" s="16" t="s">
        <v>13</v>
      </c>
      <c r="N29" s="152" t="s">
        <v>160</v>
      </c>
    </row>
    <row r="30" spans="1:14" ht="18" customHeight="1">
      <c r="A30" s="23"/>
      <c r="B30" s="115" t="s">
        <v>89</v>
      </c>
      <c r="C30" s="15"/>
      <c r="D30" s="15"/>
      <c r="E30" s="15"/>
      <c r="F30" s="15"/>
      <c r="G30" s="15"/>
      <c r="H30" s="15"/>
      <c r="I30" s="15"/>
      <c r="J30" s="43"/>
      <c r="K30" s="15"/>
      <c r="L30" s="15"/>
      <c r="M30" s="15"/>
      <c r="N30" s="52"/>
    </row>
    <row r="31" spans="1:14" ht="12" customHeight="1">
      <c r="A31" s="23"/>
      <c r="B31" s="421" t="s">
        <v>41</v>
      </c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</row>
    <row r="32" spans="1:14" ht="39" customHeight="1">
      <c r="A32" s="26"/>
      <c r="B32" s="420" t="s">
        <v>51</v>
      </c>
      <c r="C32" s="358" t="s">
        <v>205</v>
      </c>
      <c r="D32" s="410" t="s">
        <v>6</v>
      </c>
      <c r="E32" s="69" t="s">
        <v>7</v>
      </c>
      <c r="F32" s="69" t="s">
        <v>37</v>
      </c>
      <c r="G32" s="69" t="s">
        <v>38</v>
      </c>
      <c r="H32" s="85">
        <v>24465</v>
      </c>
      <c r="I32" s="85">
        <v>7689</v>
      </c>
      <c r="J32" s="48">
        <f>I32/H32</f>
        <v>0.3142857142857143</v>
      </c>
      <c r="K32" s="48">
        <f>(J32+J33)/2</f>
        <v>0.6571428571428571</v>
      </c>
      <c r="L32" s="353" t="s">
        <v>39</v>
      </c>
      <c r="M32" s="16" t="s">
        <v>40</v>
      </c>
      <c r="N32" s="415" t="s">
        <v>63</v>
      </c>
    </row>
    <row r="33" spans="1:14" ht="33.75" customHeight="1">
      <c r="A33" s="26"/>
      <c r="B33" s="420"/>
      <c r="C33" s="359"/>
      <c r="D33" s="410"/>
      <c r="E33" s="69" t="s">
        <v>7</v>
      </c>
      <c r="F33" s="69" t="s">
        <v>8</v>
      </c>
      <c r="G33" s="70" t="s">
        <v>9</v>
      </c>
      <c r="H33" s="86">
        <v>224</v>
      </c>
      <c r="I33" s="86">
        <v>224</v>
      </c>
      <c r="J33" s="48">
        <f>H33/I33</f>
        <v>1</v>
      </c>
      <c r="K33" s="151"/>
      <c r="L33" s="416"/>
      <c r="M33" s="151" t="s">
        <v>13</v>
      </c>
      <c r="N33" s="387"/>
    </row>
    <row r="34" ht="78" customHeight="1">
      <c r="A34" s="23"/>
    </row>
    <row r="35" spans="1:14" s="27" customFormat="1" ht="15.75" customHeight="1">
      <c r="A35" s="23"/>
      <c r="B35" s="2"/>
      <c r="C35" s="2"/>
      <c r="D35" s="2"/>
      <c r="E35" s="2"/>
      <c r="F35" s="2"/>
      <c r="G35" s="2"/>
      <c r="H35" s="7"/>
      <c r="I35" s="7"/>
      <c r="J35" s="7"/>
      <c r="K35" s="7"/>
      <c r="L35" s="22"/>
      <c r="M35" s="6"/>
      <c r="N35" s="6"/>
    </row>
    <row r="36" spans="1:14" s="27" customFormat="1" ht="16.5" customHeight="1">
      <c r="A36" s="23"/>
      <c r="B36" s="2"/>
      <c r="C36" s="2"/>
      <c r="D36" s="2"/>
      <c r="E36" s="2"/>
      <c r="F36" s="2" t="s">
        <v>90</v>
      </c>
      <c r="G36" s="2"/>
      <c r="H36" s="7"/>
      <c r="I36" s="7"/>
      <c r="J36" s="7"/>
      <c r="K36" s="7"/>
      <c r="L36" s="22"/>
      <c r="M36" s="6"/>
      <c r="N36" s="6"/>
    </row>
    <row r="37" ht="51" customHeight="1">
      <c r="A37" s="23"/>
    </row>
    <row r="38" ht="16.5" customHeight="1">
      <c r="A38" s="26"/>
    </row>
    <row r="39" ht="15" customHeight="1">
      <c r="A39" s="26"/>
    </row>
    <row r="40" ht="20.25">
      <c r="A40" s="23"/>
    </row>
    <row r="41" spans="1:14" s="27" customFormat="1" ht="16.5" customHeight="1">
      <c r="A41" s="23"/>
      <c r="B41" s="2"/>
      <c r="C41" s="2"/>
      <c r="D41" s="2"/>
      <c r="E41" s="2"/>
      <c r="F41" s="2"/>
      <c r="G41" s="2"/>
      <c r="H41" s="7"/>
      <c r="I41" s="7"/>
      <c r="J41" s="7"/>
      <c r="K41" s="7"/>
      <c r="L41" s="22"/>
      <c r="M41" s="6"/>
      <c r="N41" s="6"/>
    </row>
    <row r="42" spans="1:14" s="27" customFormat="1" ht="15.75" customHeight="1">
      <c r="A42" s="23"/>
      <c r="B42" s="2"/>
      <c r="C42" s="2"/>
      <c r="D42" s="2"/>
      <c r="E42" s="2"/>
      <c r="F42" s="2"/>
      <c r="G42" s="2"/>
      <c r="H42" s="7"/>
      <c r="I42" s="7"/>
      <c r="J42" s="7"/>
      <c r="K42" s="7"/>
      <c r="L42" s="22"/>
      <c r="M42" s="6"/>
      <c r="N42" s="6"/>
    </row>
    <row r="43" ht="51.75" customHeight="1">
      <c r="A43" s="23"/>
    </row>
    <row r="44" ht="19.5" customHeight="1">
      <c r="A44" s="23"/>
    </row>
    <row r="45" ht="14.25" customHeight="1">
      <c r="A45" s="23"/>
    </row>
    <row r="46" ht="20.25">
      <c r="A46" s="23"/>
    </row>
    <row r="47" ht="20.25">
      <c r="A47" s="23"/>
    </row>
    <row r="48" ht="20.25">
      <c r="A48" s="23"/>
    </row>
    <row r="49" ht="48.75" customHeight="1">
      <c r="A49" s="23"/>
    </row>
    <row r="50" ht="15.75" customHeight="1">
      <c r="A50" s="23"/>
    </row>
    <row r="51" ht="15" customHeight="1">
      <c r="A51" s="23"/>
    </row>
    <row r="52" ht="20.25">
      <c r="A52" s="26"/>
    </row>
    <row r="53" spans="1:14" s="27" customFormat="1" ht="20.25">
      <c r="A53"/>
      <c r="B53" s="2"/>
      <c r="C53" s="2"/>
      <c r="D53" s="2"/>
      <c r="E53" s="2"/>
      <c r="F53" s="2"/>
      <c r="G53" s="2"/>
      <c r="H53" s="7"/>
      <c r="I53" s="7"/>
      <c r="J53" s="7"/>
      <c r="K53" s="7"/>
      <c r="L53" s="22"/>
      <c r="M53" s="6"/>
      <c r="N53" s="6"/>
    </row>
  </sheetData>
  <sheetProtection/>
  <mergeCells count="13">
    <mergeCell ref="B28:N28"/>
    <mergeCell ref="C32:C33"/>
    <mergeCell ref="B31:N31"/>
    <mergeCell ref="N32:N33"/>
    <mergeCell ref="L32:L33"/>
    <mergeCell ref="B26:N26"/>
    <mergeCell ref="B1:N1"/>
    <mergeCell ref="A4:A6"/>
    <mergeCell ref="B19:K19"/>
    <mergeCell ref="B32:B33"/>
    <mergeCell ref="D32:D33"/>
    <mergeCell ref="B17:K17"/>
    <mergeCell ref="B25:N25"/>
  </mergeCells>
  <printOptions/>
  <pageMargins left="0.25" right="0.25" top="0.75" bottom="0.75" header="0.3" footer="0.3"/>
  <pageSetup horizontalDpi="600" verticalDpi="600" orientation="landscape" paperSize="9" scale="64" r:id="rId1"/>
  <rowBreaks count="2" manualBreakCount="2">
    <brk id="31" max="12" man="1"/>
    <brk id="4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8"/>
  <sheetViews>
    <sheetView zoomScale="90" zoomScaleNormal="90" zoomScaleSheetLayoutView="100" zoomScalePageLayoutView="80" workbookViewId="0" topLeftCell="A38">
      <selection activeCell="B47" sqref="B47:B48"/>
    </sheetView>
  </sheetViews>
  <sheetFormatPr defaultColWidth="9.140625" defaultRowHeight="12.75"/>
  <cols>
    <col min="1" max="1" width="13.7109375" style="0" customWidth="1"/>
    <col min="2" max="2" width="23.00390625" style="2" customWidth="1"/>
    <col min="3" max="3" width="7.7109375" style="2" customWidth="1"/>
    <col min="4" max="4" width="8.00390625" style="2" customWidth="1"/>
    <col min="5" max="5" width="10.7109375" style="2" customWidth="1"/>
    <col min="6" max="6" width="16.140625" style="2" customWidth="1"/>
    <col min="7" max="7" width="8.8515625" style="2" customWidth="1"/>
    <col min="8" max="8" width="9.00390625" style="7" customWidth="1"/>
    <col min="9" max="10" width="10.28125" style="7" customWidth="1"/>
    <col min="11" max="11" width="11.421875" style="7" customWidth="1"/>
    <col min="12" max="12" width="16.140625" style="22" customWidth="1"/>
    <col min="13" max="13" width="15.421875" style="6" customWidth="1"/>
    <col min="14" max="14" width="12.14062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4.75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2.75" customHeight="1">
      <c r="A4" s="399" t="s">
        <v>106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2.75">
      <c r="A5" s="400"/>
      <c r="B5" s="134" t="s">
        <v>217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2.75">
      <c r="A6" s="400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58.5" customHeight="1">
      <c r="A7" s="400"/>
      <c r="B7" s="248" t="s">
        <v>32</v>
      </c>
      <c r="C7" s="301" t="s">
        <v>203</v>
      </c>
      <c r="D7" s="228" t="s">
        <v>6</v>
      </c>
      <c r="E7" s="247" t="s">
        <v>7</v>
      </c>
      <c r="F7" s="247" t="s">
        <v>8</v>
      </c>
      <c r="G7" s="228" t="s">
        <v>9</v>
      </c>
      <c r="H7" s="257">
        <v>345</v>
      </c>
      <c r="I7" s="257">
        <v>309</v>
      </c>
      <c r="J7" s="44">
        <f>I7/H7</f>
        <v>0.8956521739130435</v>
      </c>
      <c r="K7" s="249">
        <f>J7</f>
        <v>0.8956521739130435</v>
      </c>
      <c r="L7" s="16"/>
      <c r="M7" s="16" t="s">
        <v>13</v>
      </c>
      <c r="N7" s="152" t="s">
        <v>56</v>
      </c>
    </row>
    <row r="8" spans="1:14" ht="17.25" customHeight="1">
      <c r="A8" s="23"/>
      <c r="B8" s="331" t="s">
        <v>43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3"/>
    </row>
    <row r="9" spans="1:14" ht="60.75" customHeight="1">
      <c r="A9" s="23"/>
      <c r="B9" s="248" t="s">
        <v>32</v>
      </c>
      <c r="C9" s="301" t="s">
        <v>203</v>
      </c>
      <c r="D9" s="228" t="s">
        <v>6</v>
      </c>
      <c r="E9" s="247" t="s">
        <v>7</v>
      </c>
      <c r="F9" s="247" t="s">
        <v>8</v>
      </c>
      <c r="G9" s="228" t="s">
        <v>9</v>
      </c>
      <c r="H9" s="257">
        <v>1</v>
      </c>
      <c r="I9" s="257">
        <v>1</v>
      </c>
      <c r="J9" s="44">
        <f>I9/H9</f>
        <v>1</v>
      </c>
      <c r="K9" s="249">
        <f>J9</f>
        <v>1</v>
      </c>
      <c r="L9" s="16"/>
      <c r="M9" s="16" t="s">
        <v>13</v>
      </c>
      <c r="N9" s="152" t="s">
        <v>57</v>
      </c>
    </row>
    <row r="10" spans="1:14" ht="23.25" customHeight="1">
      <c r="A10" s="23"/>
      <c r="B10" s="331" t="s">
        <v>87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3"/>
    </row>
    <row r="11" spans="1:14" ht="60.75" customHeight="1">
      <c r="A11" s="23"/>
      <c r="B11" s="248" t="s">
        <v>32</v>
      </c>
      <c r="C11" s="283"/>
      <c r="D11" s="228" t="s">
        <v>6</v>
      </c>
      <c r="E11" s="247" t="s">
        <v>7</v>
      </c>
      <c r="F11" s="247" t="s">
        <v>8</v>
      </c>
      <c r="G11" s="228" t="s">
        <v>9</v>
      </c>
      <c r="H11" s="257">
        <v>2</v>
      </c>
      <c r="I11" s="257">
        <v>2</v>
      </c>
      <c r="J11" s="44">
        <f>H11/I11</f>
        <v>1</v>
      </c>
      <c r="K11" s="249">
        <f>J11</f>
        <v>1</v>
      </c>
      <c r="L11" s="16"/>
      <c r="M11" s="16" t="s">
        <v>13</v>
      </c>
      <c r="N11" s="152" t="s">
        <v>57</v>
      </c>
    </row>
    <row r="12" spans="1:14" ht="21" customHeight="1">
      <c r="A12" s="23"/>
      <c r="B12" s="331" t="s">
        <v>28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3"/>
    </row>
    <row r="13" spans="1:14" ht="60.75" customHeight="1">
      <c r="A13" s="23"/>
      <c r="B13" s="248" t="s">
        <v>32</v>
      </c>
      <c r="C13" s="301" t="s">
        <v>203</v>
      </c>
      <c r="D13" s="228" t="s">
        <v>6</v>
      </c>
      <c r="E13" s="247" t="s">
        <v>7</v>
      </c>
      <c r="F13" s="247" t="s">
        <v>8</v>
      </c>
      <c r="G13" s="228" t="s">
        <v>9</v>
      </c>
      <c r="H13" s="257">
        <v>1</v>
      </c>
      <c r="I13" s="257">
        <v>1</v>
      </c>
      <c r="J13" s="44">
        <f>I13/H13</f>
        <v>1</v>
      </c>
      <c r="K13" s="249">
        <f>J13</f>
        <v>1</v>
      </c>
      <c r="L13" s="16"/>
      <c r="M13" s="16" t="s">
        <v>13</v>
      </c>
      <c r="N13" s="152" t="s">
        <v>57</v>
      </c>
    </row>
    <row r="14" spans="1:14" ht="16.5" customHeight="1">
      <c r="A14" s="23"/>
      <c r="B14" s="331" t="s">
        <v>80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3"/>
    </row>
    <row r="15" spans="1:14" s="318" customFormat="1" ht="60.75" customHeight="1">
      <c r="A15" s="314"/>
      <c r="B15" s="303" t="s">
        <v>32</v>
      </c>
      <c r="C15" s="303" t="s">
        <v>203</v>
      </c>
      <c r="D15" s="231" t="s">
        <v>6</v>
      </c>
      <c r="E15" s="227" t="s">
        <v>7</v>
      </c>
      <c r="F15" s="227" t="s">
        <v>8</v>
      </c>
      <c r="G15" s="231" t="s">
        <v>9</v>
      </c>
      <c r="H15" s="315">
        <v>1</v>
      </c>
      <c r="I15" s="315">
        <v>1</v>
      </c>
      <c r="J15" s="225">
        <f>H15/I15</f>
        <v>1</v>
      </c>
      <c r="K15" s="226">
        <f>J15</f>
        <v>1</v>
      </c>
      <c r="L15" s="316"/>
      <c r="M15" s="316" t="s">
        <v>13</v>
      </c>
      <c r="N15" s="317" t="s">
        <v>57</v>
      </c>
    </row>
    <row r="16" spans="1:14" s="318" customFormat="1" ht="15.75" customHeight="1">
      <c r="A16" s="314"/>
      <c r="B16" s="427" t="s">
        <v>98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9"/>
    </row>
    <row r="17" spans="1:14" s="318" customFormat="1" ht="60.75" customHeight="1">
      <c r="A17" s="314"/>
      <c r="B17" s="303" t="s">
        <v>32</v>
      </c>
      <c r="C17" s="303" t="s">
        <v>203</v>
      </c>
      <c r="D17" s="231" t="s">
        <v>6</v>
      </c>
      <c r="E17" s="227" t="s">
        <v>7</v>
      </c>
      <c r="F17" s="227" t="s">
        <v>8</v>
      </c>
      <c r="G17" s="231" t="s">
        <v>9</v>
      </c>
      <c r="H17" s="315">
        <v>35</v>
      </c>
      <c r="I17" s="315">
        <v>36</v>
      </c>
      <c r="J17" s="225">
        <f>I17/H17</f>
        <v>1.0285714285714285</v>
      </c>
      <c r="K17" s="226">
        <f>J17</f>
        <v>1.0285714285714285</v>
      </c>
      <c r="L17" s="316"/>
      <c r="M17" s="316" t="s">
        <v>13</v>
      </c>
      <c r="N17" s="317" t="s">
        <v>57</v>
      </c>
    </row>
    <row r="18" spans="1:14" s="318" customFormat="1" ht="22.5" customHeight="1">
      <c r="A18" s="314"/>
      <c r="B18" s="427" t="s">
        <v>107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9"/>
    </row>
    <row r="19" spans="1:14" s="318" customFormat="1" ht="60.75" customHeight="1">
      <c r="A19" s="314"/>
      <c r="B19" s="303" t="s">
        <v>32</v>
      </c>
      <c r="C19" s="303" t="s">
        <v>203</v>
      </c>
      <c r="D19" s="231" t="s">
        <v>6</v>
      </c>
      <c r="E19" s="227" t="s">
        <v>7</v>
      </c>
      <c r="F19" s="227" t="s">
        <v>8</v>
      </c>
      <c r="G19" s="231" t="s">
        <v>9</v>
      </c>
      <c r="H19" s="315">
        <v>1</v>
      </c>
      <c r="I19" s="315">
        <v>1</v>
      </c>
      <c r="J19" s="225">
        <v>1</v>
      </c>
      <c r="K19" s="226">
        <f>J19</f>
        <v>1</v>
      </c>
      <c r="L19" s="316"/>
      <c r="M19" s="316" t="s">
        <v>13</v>
      </c>
      <c r="N19" s="317" t="s">
        <v>57</v>
      </c>
    </row>
    <row r="20" spans="1:14" ht="12.75">
      <c r="A20" s="23"/>
      <c r="B20" s="36" t="s">
        <v>218</v>
      </c>
      <c r="C20" s="30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43"/>
    </row>
    <row r="21" spans="1:14" ht="12.75">
      <c r="A21" s="23"/>
      <c r="B21" s="338" t="s">
        <v>23</v>
      </c>
      <c r="C21" s="339"/>
      <c r="D21" s="339"/>
      <c r="E21" s="339"/>
      <c r="F21" s="339"/>
      <c r="G21" s="339"/>
      <c r="H21" s="339"/>
      <c r="I21" s="339"/>
      <c r="J21" s="339"/>
      <c r="K21" s="340"/>
      <c r="L21" s="15"/>
      <c r="M21" s="15"/>
      <c r="N21" s="43"/>
    </row>
    <row r="22" spans="1:14" ht="57.75" customHeight="1">
      <c r="A22" s="23"/>
      <c r="B22" s="90" t="s">
        <v>35</v>
      </c>
      <c r="C22" s="90" t="s">
        <v>204</v>
      </c>
      <c r="D22" s="87" t="s">
        <v>6</v>
      </c>
      <c r="E22" s="49" t="s">
        <v>7</v>
      </c>
      <c r="F22" s="49" t="s">
        <v>8</v>
      </c>
      <c r="G22" s="87" t="s">
        <v>9</v>
      </c>
      <c r="H22" s="87">
        <v>310</v>
      </c>
      <c r="I22" s="87">
        <v>340</v>
      </c>
      <c r="J22" s="44">
        <f>I22/H22</f>
        <v>1.096774193548387</v>
      </c>
      <c r="K22" s="132">
        <f>J22</f>
        <v>1.096774193548387</v>
      </c>
      <c r="L22" s="16"/>
      <c r="M22" s="16" t="s">
        <v>13</v>
      </c>
      <c r="N22" s="64" t="s">
        <v>57</v>
      </c>
    </row>
    <row r="23" spans="1:14" ht="21.75" customHeight="1">
      <c r="A23" s="23"/>
      <c r="B23" s="344" t="s">
        <v>98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6"/>
    </row>
    <row r="24" spans="1:14" ht="57.75" customHeight="1">
      <c r="A24" s="23"/>
      <c r="B24" s="90" t="s">
        <v>35</v>
      </c>
      <c r="C24" s="90" t="s">
        <v>204</v>
      </c>
      <c r="D24" s="87" t="s">
        <v>6</v>
      </c>
      <c r="E24" s="49" t="s">
        <v>7</v>
      </c>
      <c r="F24" s="49" t="s">
        <v>8</v>
      </c>
      <c r="G24" s="87" t="s">
        <v>9</v>
      </c>
      <c r="H24" s="87">
        <v>59</v>
      </c>
      <c r="I24" s="87">
        <v>53</v>
      </c>
      <c r="J24" s="44">
        <f>I24/H24</f>
        <v>0.8983050847457628</v>
      </c>
      <c r="K24" s="132">
        <f>J24</f>
        <v>0.8983050847457628</v>
      </c>
      <c r="L24" s="16"/>
      <c r="M24" s="16" t="s">
        <v>13</v>
      </c>
      <c r="N24" s="152" t="s">
        <v>167</v>
      </c>
    </row>
    <row r="25" spans="1:14" ht="18" customHeight="1">
      <c r="A25" s="23"/>
      <c r="B25" s="344" t="s">
        <v>108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6"/>
    </row>
    <row r="26" spans="1:14" ht="57.75" customHeight="1">
      <c r="A26" s="23"/>
      <c r="B26" s="90" t="s">
        <v>35</v>
      </c>
      <c r="C26" s="90" t="s">
        <v>204</v>
      </c>
      <c r="D26" s="87" t="s">
        <v>6</v>
      </c>
      <c r="E26" s="49" t="s">
        <v>7</v>
      </c>
      <c r="F26" s="49" t="s">
        <v>8</v>
      </c>
      <c r="G26" s="87" t="s">
        <v>9</v>
      </c>
      <c r="H26" s="87">
        <v>1</v>
      </c>
      <c r="I26" s="87">
        <v>1</v>
      </c>
      <c r="J26" s="44">
        <f>I26/H26</f>
        <v>1</v>
      </c>
      <c r="K26" s="132">
        <f>J26</f>
        <v>1</v>
      </c>
      <c r="L26" s="16"/>
      <c r="M26" s="16" t="s">
        <v>13</v>
      </c>
      <c r="N26" s="152" t="s">
        <v>57</v>
      </c>
    </row>
    <row r="27" spans="1:14" ht="15" customHeight="1">
      <c r="A27" s="23"/>
      <c r="B27" s="344" t="s">
        <v>45</v>
      </c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6"/>
    </row>
    <row r="28" spans="1:14" ht="57.75" customHeight="1">
      <c r="A28" s="23"/>
      <c r="B28" s="90" t="s">
        <v>35</v>
      </c>
      <c r="C28" s="90" t="s">
        <v>204</v>
      </c>
      <c r="D28" s="87" t="s">
        <v>6</v>
      </c>
      <c r="E28" s="49" t="s">
        <v>7</v>
      </c>
      <c r="F28" s="49" t="s">
        <v>8</v>
      </c>
      <c r="G28" s="87" t="s">
        <v>9</v>
      </c>
      <c r="H28" s="87">
        <v>1</v>
      </c>
      <c r="I28" s="87">
        <v>1</v>
      </c>
      <c r="J28" s="44">
        <f>I28/H28</f>
        <v>1</v>
      </c>
      <c r="K28" s="132">
        <f>J28</f>
        <v>1</v>
      </c>
      <c r="L28" s="16"/>
      <c r="M28" s="16" t="s">
        <v>13</v>
      </c>
      <c r="N28" s="152" t="s">
        <v>57</v>
      </c>
    </row>
    <row r="29" spans="1:14" ht="19.5" customHeight="1">
      <c r="A29" s="23"/>
      <c r="B29" s="344" t="s">
        <v>44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6"/>
    </row>
    <row r="30" spans="1:14" ht="57.75" customHeight="1">
      <c r="A30" s="23"/>
      <c r="B30" s="90" t="s">
        <v>35</v>
      </c>
      <c r="C30" s="90" t="s">
        <v>204</v>
      </c>
      <c r="D30" s="87" t="s">
        <v>6</v>
      </c>
      <c r="E30" s="49" t="s">
        <v>7</v>
      </c>
      <c r="F30" s="49" t="s">
        <v>8</v>
      </c>
      <c r="G30" s="87" t="s">
        <v>9</v>
      </c>
      <c r="H30" s="87">
        <v>4</v>
      </c>
      <c r="I30" s="87">
        <v>4</v>
      </c>
      <c r="J30" s="44">
        <f>I30/H30</f>
        <v>1</v>
      </c>
      <c r="K30" s="132">
        <f>J30</f>
        <v>1</v>
      </c>
      <c r="L30" s="16"/>
      <c r="M30" s="16" t="s">
        <v>13</v>
      </c>
      <c r="N30" s="152" t="s">
        <v>57</v>
      </c>
    </row>
    <row r="31" spans="1:14" ht="20.25" customHeight="1">
      <c r="A31" s="23"/>
      <c r="B31" s="344" t="s">
        <v>87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6"/>
    </row>
    <row r="32" spans="1:14" ht="57.75" customHeight="1">
      <c r="A32" s="23"/>
      <c r="B32" s="90" t="s">
        <v>35</v>
      </c>
      <c r="C32" s="90" t="s">
        <v>204</v>
      </c>
      <c r="D32" s="87" t="s">
        <v>6</v>
      </c>
      <c r="E32" s="49" t="s">
        <v>7</v>
      </c>
      <c r="F32" s="49" t="s">
        <v>8</v>
      </c>
      <c r="G32" s="87" t="s">
        <v>9</v>
      </c>
      <c r="H32" s="87">
        <v>1</v>
      </c>
      <c r="I32" s="87">
        <v>1</v>
      </c>
      <c r="J32" s="44">
        <f>I32/H32</f>
        <v>1</v>
      </c>
      <c r="K32" s="132">
        <f>J32</f>
        <v>1</v>
      </c>
      <c r="L32" s="16"/>
      <c r="M32" s="16" t="s">
        <v>13</v>
      </c>
      <c r="N32" s="152" t="s">
        <v>57</v>
      </c>
    </row>
    <row r="33" spans="1:14" ht="29.25" customHeight="1">
      <c r="A33" s="23"/>
      <c r="B33" s="344" t="s">
        <v>107</v>
      </c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6"/>
    </row>
    <row r="34" spans="1:14" ht="57.75" customHeight="1">
      <c r="A34" s="23"/>
      <c r="B34" s="90" t="s">
        <v>35</v>
      </c>
      <c r="C34" s="90" t="s">
        <v>204</v>
      </c>
      <c r="D34" s="87" t="s">
        <v>6</v>
      </c>
      <c r="E34" s="49" t="s">
        <v>7</v>
      </c>
      <c r="F34" s="49" t="s">
        <v>8</v>
      </c>
      <c r="G34" s="87" t="s">
        <v>9</v>
      </c>
      <c r="H34" s="87">
        <v>2</v>
      </c>
      <c r="I34" s="87">
        <v>2</v>
      </c>
      <c r="J34" s="44">
        <v>1</v>
      </c>
      <c r="K34" s="132">
        <f>J34</f>
        <v>1</v>
      </c>
      <c r="L34" s="16"/>
      <c r="M34" s="16" t="s">
        <v>13</v>
      </c>
      <c r="N34" s="152" t="s">
        <v>57</v>
      </c>
    </row>
    <row r="35" spans="1:14" s="27" customFormat="1" ht="12.75">
      <c r="A35" s="26"/>
      <c r="B35" s="36" t="s">
        <v>93</v>
      </c>
      <c r="C35" s="30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43"/>
    </row>
    <row r="36" spans="1:14" s="27" customFormat="1" ht="12.75">
      <c r="A36" s="26"/>
      <c r="B36" s="338" t="s">
        <v>23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15"/>
      <c r="N36" s="43"/>
    </row>
    <row r="37" spans="1:14" ht="51" customHeight="1">
      <c r="A37" s="23"/>
      <c r="B37" s="67" t="s">
        <v>109</v>
      </c>
      <c r="C37" s="67" t="s">
        <v>209</v>
      </c>
      <c r="D37" s="70" t="s">
        <v>6</v>
      </c>
      <c r="E37" s="69" t="s">
        <v>7</v>
      </c>
      <c r="F37" s="69" t="s">
        <v>8</v>
      </c>
      <c r="G37" s="70" t="s">
        <v>9</v>
      </c>
      <c r="H37" s="70">
        <v>25</v>
      </c>
      <c r="I37" s="70">
        <v>12</v>
      </c>
      <c r="J37" s="61">
        <f>I37/H37</f>
        <v>0.48</v>
      </c>
      <c r="K37" s="45">
        <f>J37</f>
        <v>0.48</v>
      </c>
      <c r="L37" s="16" t="s">
        <v>234</v>
      </c>
      <c r="M37" s="16" t="s">
        <v>13</v>
      </c>
      <c r="N37" s="152" t="s">
        <v>164</v>
      </c>
    </row>
    <row r="38" spans="1:14" ht="12.75">
      <c r="A38" s="23"/>
      <c r="B38" s="36" t="s">
        <v>110</v>
      </c>
      <c r="C38" s="30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3"/>
    </row>
    <row r="39" spans="1:14" ht="12.75">
      <c r="A39" s="23"/>
      <c r="B39" s="338" t="s">
        <v>78</v>
      </c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15"/>
      <c r="N39" s="43"/>
    </row>
    <row r="40" spans="1:14" ht="51.75" customHeight="1">
      <c r="A40" s="23"/>
      <c r="B40" s="67" t="s">
        <v>36</v>
      </c>
      <c r="C40" s="67" t="s">
        <v>204</v>
      </c>
      <c r="D40" s="70" t="s">
        <v>6</v>
      </c>
      <c r="E40" s="69" t="s">
        <v>7</v>
      </c>
      <c r="F40" s="69" t="s">
        <v>8</v>
      </c>
      <c r="G40" s="70" t="s">
        <v>9</v>
      </c>
      <c r="H40" s="70">
        <v>12</v>
      </c>
      <c r="I40" s="70">
        <v>16</v>
      </c>
      <c r="J40" s="61">
        <v>1.1</v>
      </c>
      <c r="K40" s="214">
        <f>J40</f>
        <v>1.1</v>
      </c>
      <c r="L40" s="16"/>
      <c r="M40" s="16" t="s">
        <v>13</v>
      </c>
      <c r="N40" s="152" t="s">
        <v>57</v>
      </c>
    </row>
    <row r="41" spans="1:14" ht="12.75">
      <c r="A41" s="23"/>
      <c r="B41" s="355" t="s">
        <v>82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</row>
    <row r="42" spans="1:14" ht="12.75">
      <c r="A42" s="23"/>
      <c r="B42" s="406" t="s">
        <v>41</v>
      </c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</row>
    <row r="43" spans="1:14" s="27" customFormat="1" ht="55.5" customHeight="1">
      <c r="A43" s="26"/>
      <c r="B43" s="358" t="s">
        <v>51</v>
      </c>
      <c r="C43" s="67" t="s">
        <v>205</v>
      </c>
      <c r="D43" s="410" t="s">
        <v>6</v>
      </c>
      <c r="E43" s="68" t="s">
        <v>7</v>
      </c>
      <c r="F43" s="69" t="s">
        <v>37</v>
      </c>
      <c r="G43" s="69" t="s">
        <v>38</v>
      </c>
      <c r="H43" s="120">
        <v>56232</v>
      </c>
      <c r="I43" s="120">
        <v>20050</v>
      </c>
      <c r="J43" s="44">
        <f>I43/H43</f>
        <v>0.35655854317826147</v>
      </c>
      <c r="K43" s="45">
        <f>(J43+J44)/2</f>
        <v>0.6782792715891307</v>
      </c>
      <c r="L43" s="16" t="s">
        <v>234</v>
      </c>
      <c r="M43" s="16" t="s">
        <v>42</v>
      </c>
      <c r="N43" s="415" t="s">
        <v>58</v>
      </c>
    </row>
    <row r="44" spans="1:14" s="27" customFormat="1" ht="38.25">
      <c r="A44" s="26"/>
      <c r="B44" s="359"/>
      <c r="C44" s="220"/>
      <c r="D44" s="410"/>
      <c r="E44" s="68" t="s">
        <v>7</v>
      </c>
      <c r="F44" s="69" t="s">
        <v>8</v>
      </c>
      <c r="G44" s="70" t="s">
        <v>9</v>
      </c>
      <c r="H44" s="120">
        <v>210</v>
      </c>
      <c r="I44" s="120">
        <v>210</v>
      </c>
      <c r="J44" s="44">
        <f>I44/H44</f>
        <v>1</v>
      </c>
      <c r="K44" s="52"/>
      <c r="L44" s="50"/>
      <c r="M44" s="16" t="s">
        <v>42</v>
      </c>
      <c r="N44" s="422"/>
    </row>
    <row r="45" spans="1:14" ht="12.75" customHeight="1">
      <c r="A45" s="23"/>
      <c r="B45" s="423" t="s">
        <v>219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</row>
    <row r="46" spans="1:14" ht="20.25" customHeight="1">
      <c r="A46" s="23"/>
      <c r="B46" s="424" t="s">
        <v>71</v>
      </c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6"/>
    </row>
    <row r="47" spans="1:14" ht="51" customHeight="1">
      <c r="A47" s="23"/>
      <c r="B47" s="358" t="s">
        <v>235</v>
      </c>
      <c r="C47" s="138" t="s">
        <v>208</v>
      </c>
      <c r="D47" s="353" t="s">
        <v>72</v>
      </c>
      <c r="E47" s="49" t="s">
        <v>79</v>
      </c>
      <c r="F47" s="69" t="s">
        <v>112</v>
      </c>
      <c r="G47" s="69" t="s">
        <v>73</v>
      </c>
      <c r="H47" s="151">
        <v>100</v>
      </c>
      <c r="I47" s="151">
        <v>100</v>
      </c>
      <c r="J47" s="44">
        <f>I47/H47</f>
        <v>1</v>
      </c>
      <c r="K47" s="319">
        <v>1</v>
      </c>
      <c r="M47" s="353" t="s">
        <v>74</v>
      </c>
      <c r="N47" s="228" t="s">
        <v>167</v>
      </c>
    </row>
    <row r="48" spans="1:14" s="27" customFormat="1" ht="81" customHeight="1">
      <c r="A48" s="185"/>
      <c r="B48" s="359"/>
      <c r="C48" s="284"/>
      <c r="D48" s="354"/>
      <c r="E48" s="177" t="s">
        <v>7</v>
      </c>
      <c r="F48" s="69" t="s">
        <v>170</v>
      </c>
      <c r="G48" s="70" t="s">
        <v>75</v>
      </c>
      <c r="H48" s="151">
        <v>1340</v>
      </c>
      <c r="I48" s="151">
        <v>386</v>
      </c>
      <c r="J48" s="184">
        <f>I48/H48</f>
        <v>0.2880597014925373</v>
      </c>
      <c r="K48" s="222">
        <f>J48</f>
        <v>0.2880597014925373</v>
      </c>
      <c r="L48" s="16" t="s">
        <v>234</v>
      </c>
      <c r="M48" s="354"/>
      <c r="N48" s="59" t="s">
        <v>58</v>
      </c>
    </row>
    <row r="49" spans="2:14" ht="12.75" customHeight="1">
      <c r="B49" s="135" t="s">
        <v>169</v>
      </c>
      <c r="C49" s="135"/>
      <c r="D49"/>
      <c r="E49"/>
      <c r="F49"/>
      <c r="G49"/>
      <c r="H49"/>
      <c r="I49"/>
      <c r="J49"/>
      <c r="K49"/>
      <c r="L49"/>
      <c r="M49"/>
      <c r="N49"/>
    </row>
    <row r="50" spans="2:14" ht="57.75" customHeight="1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ht="15.75" customHeight="1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ht="16.5" customHeight="1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57.75" customHeight="1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ht="16.5" customHeight="1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ht="17.25" customHeight="1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60.75" customHeight="1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7.25" customHeight="1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7.25" customHeight="1">
      <c r="B58"/>
      <c r="C58"/>
      <c r="D58"/>
      <c r="E58"/>
      <c r="F58"/>
      <c r="G58"/>
      <c r="H58"/>
      <c r="I58"/>
      <c r="J58"/>
      <c r="K58"/>
      <c r="L58"/>
      <c r="M58"/>
      <c r="N58"/>
    </row>
    <row r="59" s="27" customFormat="1" ht="58.5" customHeight="1"/>
    <row r="60" s="27" customFormat="1" ht="12.75"/>
    <row r="61" spans="2:14" ht="12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51.75" customHeight="1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3.5" customHeight="1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5" customHeight="1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51.75" customHeight="1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5" customHeight="1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7.25" customHeight="1">
      <c r="B67"/>
      <c r="C67"/>
      <c r="D67"/>
      <c r="E67"/>
      <c r="F67"/>
      <c r="G67"/>
      <c r="H67"/>
      <c r="I67"/>
      <c r="J67"/>
      <c r="K67"/>
      <c r="L67"/>
      <c r="M67"/>
      <c r="N67"/>
    </row>
    <row r="68" s="27" customFormat="1" ht="42" customHeight="1"/>
    <row r="69" s="27" customFormat="1" ht="48" customHeight="1"/>
    <row r="70" s="27" customFormat="1" ht="12.75"/>
    <row r="71" spans="2:14" ht="12.7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51" customHeight="1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40.5" customHeight="1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51" customHeight="1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ht="12.7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ht="12.7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ht="12.7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ht="12.7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ht="12.7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ht="12.7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ht="12.7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ht="12.7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ht="12.7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ht="12.7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ht="12.7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ht="12.7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ht="12.7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ht="12.7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2.7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2.7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2.7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2.7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2.7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ht="12.7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ht="12.7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ht="12.7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ht="12.7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ht="12.7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ht="12.7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ht="12.7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ht="12.7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ht="12.7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ht="12.7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ht="12.7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ht="12.7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ht="12.7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ht="12.7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ht="12.7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ht="12.7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ht="12.7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ht="12.7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ht="12.7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ht="12.7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ht="12.7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ht="12.7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ht="12.7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ht="12.7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ht="12.7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ht="12.75"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2:14" ht="12.75"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2:14" ht="12.75"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2:14" ht="12.75"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2:14" ht="12.75"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2:14" ht="12.75"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2:14" ht="12.75"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2:14" ht="12.75"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2:14" ht="12.75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2:14" ht="12.75"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2:14" ht="12.75"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2:14" ht="12.75"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2:14" ht="12.75"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2:14" ht="12.75"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2:14" ht="12.75"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2:14" ht="12.75"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2:14" ht="12.75"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2:14" ht="12.75"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2:14" ht="12.75"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2:14" ht="12.75"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2:14" ht="12.75"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2:14" ht="12.75"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2:14" ht="12.75"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2:14" ht="12.75"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2:14" ht="12.75"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2:14" ht="12.75"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2:14" ht="12.75"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2:14" ht="12.75"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2:14" ht="12.75"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2:14" ht="12.75"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2:14" ht="12.75"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2:14" ht="12.75"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2:14" ht="12.75"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2:14" ht="12.75"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2:14" ht="12.75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14" ht="12.75"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2:14" ht="12.75"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2:14" ht="12.75"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2:14" ht="12.75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14" ht="12.75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14" ht="12.75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14" ht="12.75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 ht="12.75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 ht="12.75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 ht="12.75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 ht="12.75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 ht="12.75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 ht="12.75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 ht="12.75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 ht="12.75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 ht="12.75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 ht="12.75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 ht="12.75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 ht="12.75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 ht="12.75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 ht="12.75"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2:14" ht="12.75"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2:14" ht="12.75"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2:14" ht="12.75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 ht="12.75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 ht="12.75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 ht="12.75"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2:14" ht="12.75"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2:14" ht="12.75"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2:14" ht="12.75"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2:14" ht="12.75"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2:14" ht="12.75"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2:14" ht="12.75"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2:14" ht="12.75"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2:14" ht="12.75"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2:14" ht="12.75"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2:14" ht="12.75"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2:14" ht="12.75"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2:14" ht="12.75"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2:14" ht="12.75"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2:14" ht="12.75"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2:14" ht="12.75"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2:14" ht="12.7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4" ht="12.75"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2:14" ht="12.75"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2:14" ht="12.75"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2:14" ht="12.75"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2:14" ht="12.75"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2:14" ht="12.75"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2:14" ht="12.75"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2:14" ht="12.75"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2:14" ht="12.75"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2:14" ht="12.75"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2:14" ht="12.75"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2:14" ht="12.7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ht="12.7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ht="12.7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ht="12.7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ht="12.7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ht="12.7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ht="12.7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ht="12.7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ht="12.7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ht="12.7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ht="12.7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ht="12.7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ht="12.7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ht="12.7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ht="12.7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ht="12.7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ht="12.7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ht="12.7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ht="12.7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ht="12.7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ht="12.75">
      <c r="B228"/>
      <c r="C228"/>
      <c r="D228"/>
      <c r="E228"/>
      <c r="F228"/>
      <c r="G228"/>
      <c r="H228"/>
      <c r="I228"/>
      <c r="J228"/>
      <c r="K228"/>
      <c r="L228"/>
      <c r="M228"/>
      <c r="N228"/>
    </row>
  </sheetData>
  <sheetProtection/>
  <mergeCells count="27">
    <mergeCell ref="B1:N1"/>
    <mergeCell ref="B8:N8"/>
    <mergeCell ref="D47:D48"/>
    <mergeCell ref="B31:N31"/>
    <mergeCell ref="B33:N33"/>
    <mergeCell ref="B23:N23"/>
    <mergeCell ref="B25:N25"/>
    <mergeCell ref="D43:D44"/>
    <mergeCell ref="B42:N42"/>
    <mergeCell ref="M47:M48"/>
    <mergeCell ref="A4:A7"/>
    <mergeCell ref="B10:N10"/>
    <mergeCell ref="B12:N12"/>
    <mergeCell ref="B16:N16"/>
    <mergeCell ref="B18:N18"/>
    <mergeCell ref="B41:N41"/>
    <mergeCell ref="B21:K21"/>
    <mergeCell ref="B36:L36"/>
    <mergeCell ref="B39:L39"/>
    <mergeCell ref="B14:N14"/>
    <mergeCell ref="B47:B48"/>
    <mergeCell ref="N43:N44"/>
    <mergeCell ref="B43:B44"/>
    <mergeCell ref="B27:N27"/>
    <mergeCell ref="B29:N29"/>
    <mergeCell ref="B45:N45"/>
    <mergeCell ref="B46:N46"/>
  </mergeCells>
  <printOptions/>
  <pageMargins left="0.25" right="0.25" top="0.75" bottom="0.75" header="0.3" footer="0.3"/>
  <pageSetup horizontalDpi="600" verticalDpi="600" orientation="landscape" paperSize="9" scale="60" r:id="rId1"/>
  <rowBreaks count="1" manualBreakCount="1">
    <brk id="4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zoomScale="90" zoomScaleNormal="90" zoomScaleSheetLayoutView="100" zoomScalePageLayoutView="80" workbookViewId="0" topLeftCell="A19">
      <selection activeCell="L26" sqref="L26"/>
    </sheetView>
  </sheetViews>
  <sheetFormatPr defaultColWidth="9.140625" defaultRowHeight="12.75"/>
  <cols>
    <col min="1" max="1" width="11.8515625" style="0" customWidth="1"/>
    <col min="2" max="2" width="28.421875" style="2" customWidth="1"/>
    <col min="3" max="3" width="7.28125" style="2" customWidth="1"/>
    <col min="4" max="4" width="8.00390625" style="2" customWidth="1"/>
    <col min="5" max="5" width="10.7109375" style="2" customWidth="1"/>
    <col min="6" max="6" width="13.140625" style="2" customWidth="1"/>
    <col min="7" max="7" width="8.00390625" style="2" customWidth="1"/>
    <col min="8" max="8" width="9.00390625" style="7" customWidth="1"/>
    <col min="9" max="9" width="10.28125" style="7" customWidth="1"/>
    <col min="10" max="10" width="11.28125" style="7" customWidth="1"/>
    <col min="11" max="11" width="12.57421875" style="7" customWidth="1"/>
    <col min="12" max="12" width="16.421875" style="22" customWidth="1"/>
    <col min="13" max="13" width="10.421875" style="6" customWidth="1"/>
    <col min="14" max="14" width="15.421875" style="6" customWidth="1"/>
  </cols>
  <sheetData>
    <row r="1" spans="1:14" ht="31.5" customHeight="1">
      <c r="A1" s="24"/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08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2.75" customHeight="1">
      <c r="A4" s="380" t="s">
        <v>113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2.75">
      <c r="A5" s="381"/>
      <c r="B5" s="134" t="s">
        <v>83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2.75">
      <c r="A6" s="381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s="27" customFormat="1" ht="46.5" customHeight="1">
      <c r="A7" s="381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8">
        <v>125</v>
      </c>
      <c r="I7" s="88">
        <v>125</v>
      </c>
      <c r="J7" s="44">
        <f>I7/H7</f>
        <v>1</v>
      </c>
      <c r="K7" s="45">
        <f>J7</f>
        <v>1</v>
      </c>
      <c r="L7" s="16"/>
      <c r="M7" s="16" t="s">
        <v>13</v>
      </c>
      <c r="N7" s="152" t="s">
        <v>160</v>
      </c>
    </row>
    <row r="8" spans="1:14" s="27" customFormat="1" ht="21.75" customHeight="1">
      <c r="A8" s="381"/>
      <c r="B8" s="134" t="s">
        <v>28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s="27" customFormat="1" ht="46.5" customHeight="1">
      <c r="A9" s="381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8">
        <v>1</v>
      </c>
      <c r="I9" s="88">
        <v>1</v>
      </c>
      <c r="J9" s="44">
        <f>I9/H9</f>
        <v>1</v>
      </c>
      <c r="K9" s="132">
        <f>J9</f>
        <v>1</v>
      </c>
      <c r="L9" s="16"/>
      <c r="M9" s="16" t="s">
        <v>13</v>
      </c>
      <c r="N9" s="152" t="s">
        <v>160</v>
      </c>
    </row>
    <row r="10" spans="1:14" s="27" customFormat="1" ht="15" customHeight="1">
      <c r="A10" s="381"/>
      <c r="B10" s="134" t="s">
        <v>44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s="27" customFormat="1" ht="46.5" customHeight="1">
      <c r="A11" s="381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8">
        <v>2</v>
      </c>
      <c r="I11" s="88">
        <v>2</v>
      </c>
      <c r="J11" s="44">
        <f>I11/H11</f>
        <v>1</v>
      </c>
      <c r="K11" s="132">
        <f>J11</f>
        <v>1</v>
      </c>
      <c r="L11" s="16"/>
      <c r="M11" s="16" t="s">
        <v>13</v>
      </c>
      <c r="N11" s="152" t="s">
        <v>160</v>
      </c>
    </row>
    <row r="12" spans="1:14" s="27" customFormat="1" ht="18.75" customHeight="1">
      <c r="A12" s="381"/>
      <c r="B12" s="134" t="s">
        <v>52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s="27" customFormat="1" ht="46.5" customHeight="1">
      <c r="A13" s="381"/>
      <c r="B13" s="67" t="s">
        <v>32</v>
      </c>
      <c r="C13" s="67" t="s">
        <v>203</v>
      </c>
      <c r="D13" s="87" t="s">
        <v>6</v>
      </c>
      <c r="E13" s="49" t="s">
        <v>7</v>
      </c>
      <c r="F13" s="49" t="s">
        <v>8</v>
      </c>
      <c r="G13" s="87" t="s">
        <v>9</v>
      </c>
      <c r="H13" s="88">
        <v>15</v>
      </c>
      <c r="I13" s="88">
        <v>17</v>
      </c>
      <c r="J13" s="44">
        <v>1.1</v>
      </c>
      <c r="K13" s="132">
        <f>J13</f>
        <v>1.1</v>
      </c>
      <c r="L13" s="16"/>
      <c r="M13" s="16" t="s">
        <v>13</v>
      </c>
      <c r="N13" s="152" t="s">
        <v>160</v>
      </c>
    </row>
    <row r="14" spans="1:14" s="27" customFormat="1" ht="12.75">
      <c r="A14" s="381"/>
      <c r="B14" s="36" t="s">
        <v>99</v>
      </c>
      <c r="C14" s="30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s="27" customFormat="1" ht="12.75">
      <c r="A15" s="381"/>
      <c r="B15" s="338" t="s">
        <v>23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15"/>
      <c r="N15" s="43"/>
    </row>
    <row r="16" spans="1:14" s="27" customFormat="1" ht="46.5" customHeight="1">
      <c r="A16" s="26"/>
      <c r="B16" s="67" t="s">
        <v>35</v>
      </c>
      <c r="C16" s="67" t="s">
        <v>204</v>
      </c>
      <c r="D16" s="87" t="s">
        <v>6</v>
      </c>
      <c r="E16" s="49" t="s">
        <v>7</v>
      </c>
      <c r="F16" s="49" t="s">
        <v>8</v>
      </c>
      <c r="G16" s="87" t="s">
        <v>9</v>
      </c>
      <c r="H16" s="87">
        <v>145</v>
      </c>
      <c r="I16" s="87">
        <v>137</v>
      </c>
      <c r="J16" s="44">
        <f>I16/H16</f>
        <v>0.9448275862068966</v>
      </c>
      <c r="K16" s="132">
        <v>0.94</v>
      </c>
      <c r="L16" s="16"/>
      <c r="M16" s="16" t="s">
        <v>13</v>
      </c>
      <c r="N16" s="152" t="s">
        <v>56</v>
      </c>
    </row>
    <row r="17" spans="1:14" s="27" customFormat="1" ht="19.5" customHeight="1">
      <c r="A17" s="26"/>
      <c r="B17" s="338" t="s">
        <v>77</v>
      </c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15"/>
      <c r="N17" s="43"/>
    </row>
    <row r="18" spans="1:14" s="27" customFormat="1" ht="46.5" customHeight="1">
      <c r="A18" s="26"/>
      <c r="B18" s="67" t="s">
        <v>35</v>
      </c>
      <c r="C18" s="67" t="s">
        <v>204</v>
      </c>
      <c r="D18" s="87" t="s">
        <v>6</v>
      </c>
      <c r="E18" s="49" t="s">
        <v>7</v>
      </c>
      <c r="F18" s="49" t="s">
        <v>8</v>
      </c>
      <c r="G18" s="87" t="s">
        <v>9</v>
      </c>
      <c r="H18" s="87">
        <v>22</v>
      </c>
      <c r="I18" s="87">
        <v>27</v>
      </c>
      <c r="J18" s="44">
        <v>1.1</v>
      </c>
      <c r="K18" s="132">
        <f>J18</f>
        <v>1.1</v>
      </c>
      <c r="L18" s="16"/>
      <c r="M18" s="16" t="s">
        <v>13</v>
      </c>
      <c r="N18" s="152" t="s">
        <v>57</v>
      </c>
    </row>
    <row r="19" spans="1:14" s="27" customFormat="1" ht="18.75" customHeight="1">
      <c r="A19" s="26"/>
      <c r="B19" s="338" t="s">
        <v>138</v>
      </c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15"/>
      <c r="N19" s="43"/>
    </row>
    <row r="20" spans="1:14" s="27" customFormat="1" ht="46.5" customHeight="1">
      <c r="A20" s="26"/>
      <c r="B20" s="67" t="s">
        <v>35</v>
      </c>
      <c r="C20" s="67" t="s">
        <v>204</v>
      </c>
      <c r="D20" s="87" t="s">
        <v>6</v>
      </c>
      <c r="E20" s="49" t="s">
        <v>7</v>
      </c>
      <c r="F20" s="49" t="s">
        <v>8</v>
      </c>
      <c r="G20" s="87" t="s">
        <v>9</v>
      </c>
      <c r="H20" s="87">
        <v>1</v>
      </c>
      <c r="I20" s="87">
        <v>1</v>
      </c>
      <c r="J20" s="44">
        <f>I20/H20</f>
        <v>1</v>
      </c>
      <c r="K20" s="132">
        <v>1</v>
      </c>
      <c r="L20" s="16"/>
      <c r="M20" s="16" t="s">
        <v>13</v>
      </c>
      <c r="N20" s="152" t="s">
        <v>57</v>
      </c>
    </row>
    <row r="21" spans="1:14" s="27" customFormat="1" ht="12.75">
      <c r="A21" s="26"/>
      <c r="B21" s="36" t="s">
        <v>93</v>
      </c>
      <c r="C21" s="30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43"/>
    </row>
    <row r="22" spans="1:14" s="27" customFormat="1" ht="12.75">
      <c r="A22" s="26"/>
      <c r="B22" s="338" t="s">
        <v>23</v>
      </c>
      <c r="C22" s="339"/>
      <c r="D22" s="339"/>
      <c r="E22" s="339"/>
      <c r="F22" s="339"/>
      <c r="G22" s="339"/>
      <c r="H22" s="339"/>
      <c r="I22" s="339"/>
      <c r="J22" s="339"/>
      <c r="K22" s="340"/>
      <c r="L22" s="15"/>
      <c r="M22" s="15"/>
      <c r="N22" s="43"/>
    </row>
    <row r="23" spans="1:14" ht="51" customHeight="1">
      <c r="A23" s="23"/>
      <c r="B23" s="90" t="s">
        <v>114</v>
      </c>
      <c r="C23" s="90" t="s">
        <v>209</v>
      </c>
      <c r="D23" s="87" t="s">
        <v>6</v>
      </c>
      <c r="E23" s="49" t="s">
        <v>7</v>
      </c>
      <c r="F23" s="49" t="s">
        <v>8</v>
      </c>
      <c r="G23" s="87" t="s">
        <v>9</v>
      </c>
      <c r="H23" s="87">
        <v>25</v>
      </c>
      <c r="I23" s="87">
        <v>26</v>
      </c>
      <c r="J23" s="44">
        <f>I23/H23</f>
        <v>1.04</v>
      </c>
      <c r="K23" s="45">
        <f>J23</f>
        <v>1.04</v>
      </c>
      <c r="L23" s="16"/>
      <c r="M23" s="16" t="s">
        <v>13</v>
      </c>
      <c r="N23" s="152" t="s">
        <v>57</v>
      </c>
    </row>
    <row r="24" spans="1:14" s="27" customFormat="1" ht="12.75">
      <c r="A24" s="26"/>
      <c r="B24" s="406" t="s">
        <v>89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</row>
    <row r="25" spans="1:14" ht="12.75">
      <c r="A25" s="26"/>
      <c r="B25" s="406" t="s">
        <v>41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</row>
    <row r="26" spans="1:14" ht="38.25">
      <c r="A26" s="26"/>
      <c r="B26" s="420" t="s">
        <v>51</v>
      </c>
      <c r="C26" s="358" t="s">
        <v>209</v>
      </c>
      <c r="D26" s="410" t="s">
        <v>6</v>
      </c>
      <c r="E26" s="68" t="s">
        <v>7</v>
      </c>
      <c r="F26" s="69" t="s">
        <v>37</v>
      </c>
      <c r="G26" s="69" t="s">
        <v>38</v>
      </c>
      <c r="H26" s="120">
        <v>10290</v>
      </c>
      <c r="I26" s="120">
        <v>4800</v>
      </c>
      <c r="J26" s="44">
        <f>I26/H26</f>
        <v>0.46647230320699706</v>
      </c>
      <c r="K26" s="45">
        <f>(J26+J27)/2</f>
        <v>0.7372684096680147</v>
      </c>
      <c r="L26" s="55" t="s">
        <v>39</v>
      </c>
      <c r="M26" s="16" t="s">
        <v>13</v>
      </c>
      <c r="N26" s="353" t="s">
        <v>58</v>
      </c>
    </row>
    <row r="27" spans="1:14" ht="33" customHeight="1">
      <c r="A27" s="26"/>
      <c r="B27" s="420"/>
      <c r="C27" s="359"/>
      <c r="D27" s="410"/>
      <c r="E27" s="68" t="s">
        <v>7</v>
      </c>
      <c r="F27" s="69" t="s">
        <v>8</v>
      </c>
      <c r="G27" s="70" t="s">
        <v>9</v>
      </c>
      <c r="H27" s="120">
        <v>124</v>
      </c>
      <c r="I27" s="120">
        <v>125</v>
      </c>
      <c r="J27" s="44">
        <f>I27/H27</f>
        <v>1.0080645161290323</v>
      </c>
      <c r="K27" s="201"/>
      <c r="L27" s="50"/>
      <c r="M27" s="215"/>
      <c r="N27" s="354"/>
    </row>
    <row r="28" spans="2:14" ht="12.75">
      <c r="B28" s="344" t="s">
        <v>95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6"/>
    </row>
    <row r="29" spans="2:14" ht="12.75">
      <c r="B29" s="355" t="s">
        <v>71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7"/>
    </row>
    <row r="30" spans="2:14" ht="51">
      <c r="B30" s="358" t="s">
        <v>97</v>
      </c>
      <c r="C30" s="67" t="s">
        <v>208</v>
      </c>
      <c r="D30" s="353" t="s">
        <v>72</v>
      </c>
      <c r="E30" s="49" t="s">
        <v>79</v>
      </c>
      <c r="F30" s="69" t="s">
        <v>112</v>
      </c>
      <c r="G30" s="69" t="s">
        <v>73</v>
      </c>
      <c r="H30" s="233">
        <v>100</v>
      </c>
      <c r="I30" s="233">
        <v>100</v>
      </c>
      <c r="J30" s="44">
        <f>I30/H30</f>
        <v>1</v>
      </c>
      <c r="K30" s="235">
        <f>J30</f>
        <v>1</v>
      </c>
      <c r="L30" s="219"/>
      <c r="M30" s="353" t="s">
        <v>13</v>
      </c>
      <c r="N30" s="152" t="s">
        <v>57</v>
      </c>
    </row>
    <row r="31" spans="2:14" ht="39" customHeight="1">
      <c r="B31" s="359"/>
      <c r="C31" s="220"/>
      <c r="D31" s="354"/>
      <c r="E31" s="177" t="s">
        <v>7</v>
      </c>
      <c r="F31" s="69" t="s">
        <v>170</v>
      </c>
      <c r="G31" s="70" t="s">
        <v>75</v>
      </c>
      <c r="H31" s="233">
        <v>1400</v>
      </c>
      <c r="I31" s="233">
        <v>560</v>
      </c>
      <c r="J31" s="44">
        <f>I31/H31</f>
        <v>0.4</v>
      </c>
      <c r="K31" s="48">
        <f>J31</f>
        <v>0.4</v>
      </c>
      <c r="L31" s="55" t="s">
        <v>39</v>
      </c>
      <c r="M31" s="354"/>
      <c r="N31" s="220" t="s">
        <v>58</v>
      </c>
    </row>
  </sheetData>
  <sheetProtection/>
  <mergeCells count="17">
    <mergeCell ref="A4:A15"/>
    <mergeCell ref="B17:L17"/>
    <mergeCell ref="B19:L19"/>
    <mergeCell ref="B24:N24"/>
    <mergeCell ref="B25:N25"/>
    <mergeCell ref="B26:B27"/>
    <mergeCell ref="D26:D27"/>
    <mergeCell ref="N26:N27"/>
    <mergeCell ref="B30:B31"/>
    <mergeCell ref="D30:D31"/>
    <mergeCell ref="M30:M31"/>
    <mergeCell ref="B1:N1"/>
    <mergeCell ref="B22:K22"/>
    <mergeCell ref="B15:L15"/>
    <mergeCell ref="C26:C27"/>
    <mergeCell ref="B28:N28"/>
    <mergeCell ref="B29:N29"/>
  </mergeCells>
  <printOptions/>
  <pageMargins left="0.25" right="0.25" top="0.75" bottom="0.75" header="0.3" footer="0.3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zoomScale="90" zoomScaleNormal="90" zoomScaleSheetLayoutView="100" zoomScalePageLayoutView="80" workbookViewId="0" topLeftCell="A17">
      <selection activeCell="L21" sqref="L21"/>
    </sheetView>
  </sheetViews>
  <sheetFormatPr defaultColWidth="9.140625" defaultRowHeight="12.75"/>
  <cols>
    <col min="1" max="1" width="12.28125" style="0" customWidth="1"/>
    <col min="2" max="2" width="27.8515625" style="2" customWidth="1"/>
    <col min="3" max="3" width="8.421875" style="2" customWidth="1"/>
    <col min="4" max="4" width="8.00390625" style="2" customWidth="1"/>
    <col min="5" max="5" width="10.7109375" style="2" customWidth="1"/>
    <col min="6" max="6" width="15.140625" style="2" customWidth="1"/>
    <col min="7" max="7" width="7.57421875" style="2" customWidth="1"/>
    <col min="8" max="8" width="9.00390625" style="7" customWidth="1"/>
    <col min="9" max="9" width="10.28125" style="7" customWidth="1"/>
    <col min="10" max="10" width="10.8515625" style="7" customWidth="1"/>
    <col min="11" max="11" width="12.8515625" style="7" customWidth="1"/>
    <col min="12" max="12" width="18.421875" style="22" customWidth="1"/>
    <col min="13" max="13" width="12.7109375" style="6" customWidth="1"/>
    <col min="14" max="14" width="11.7109375" style="6" customWidth="1"/>
  </cols>
  <sheetData>
    <row r="1" spans="2:14" ht="25.5" customHeight="1">
      <c r="B1" s="334" t="s">
        <v>179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8" customFormat="1" ht="111" customHeight="1">
      <c r="A2" s="5" t="s">
        <v>86</v>
      </c>
      <c r="B2" s="5" t="s">
        <v>0</v>
      </c>
      <c r="C2" s="5" t="s">
        <v>198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14</v>
      </c>
      <c r="I2" s="17" t="s">
        <v>15</v>
      </c>
      <c r="J2" s="17" t="s">
        <v>20</v>
      </c>
      <c r="K2" s="17" t="s">
        <v>21</v>
      </c>
      <c r="L2" s="17" t="s">
        <v>5</v>
      </c>
      <c r="M2" s="19" t="s">
        <v>12</v>
      </c>
      <c r="N2" s="5" t="s">
        <v>19</v>
      </c>
    </row>
    <row r="3" spans="1:14" s="9" customFormat="1" ht="1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4">
        <v>7</v>
      </c>
      <c r="H3" s="4">
        <v>8</v>
      </c>
      <c r="I3" s="18">
        <v>9</v>
      </c>
      <c r="J3" s="18">
        <v>10</v>
      </c>
      <c r="K3" s="18">
        <v>11</v>
      </c>
      <c r="L3" s="4">
        <v>12</v>
      </c>
      <c r="M3" s="20">
        <v>13</v>
      </c>
      <c r="N3" s="4">
        <v>14</v>
      </c>
    </row>
    <row r="4" spans="1:14" s="1" customFormat="1" ht="15" customHeight="1">
      <c r="A4" s="399" t="s">
        <v>115</v>
      </c>
      <c r="B4" s="7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3"/>
    </row>
    <row r="5" spans="1:14" s="25" customFormat="1" ht="15" customHeight="1">
      <c r="A5" s="400"/>
      <c r="B5" s="134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3"/>
    </row>
    <row r="6" spans="1:14" s="25" customFormat="1" ht="15" customHeight="1">
      <c r="A6" s="400"/>
      <c r="B6" s="74" t="s">
        <v>23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/>
    </row>
    <row r="7" spans="1:14" ht="49.5" customHeight="1">
      <c r="A7" s="23"/>
      <c r="B7" s="67" t="s">
        <v>32</v>
      </c>
      <c r="C7" s="67" t="s">
        <v>203</v>
      </c>
      <c r="D7" s="87" t="s">
        <v>6</v>
      </c>
      <c r="E7" s="49" t="s">
        <v>7</v>
      </c>
      <c r="F7" s="49" t="s">
        <v>8</v>
      </c>
      <c r="G7" s="87" t="s">
        <v>9</v>
      </c>
      <c r="H7" s="87">
        <v>72</v>
      </c>
      <c r="I7" s="87">
        <v>59</v>
      </c>
      <c r="J7" s="44">
        <f>I7/H7</f>
        <v>0.8194444444444444</v>
      </c>
      <c r="K7" s="132">
        <f>J7</f>
        <v>0.8194444444444444</v>
      </c>
      <c r="L7" s="16" t="s">
        <v>39</v>
      </c>
      <c r="M7" s="16" t="s">
        <v>13</v>
      </c>
      <c r="N7" s="152" t="s">
        <v>58</v>
      </c>
    </row>
    <row r="8" spans="1:14" ht="18.75" customHeight="1">
      <c r="A8" s="23"/>
      <c r="B8" s="134" t="s">
        <v>28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43"/>
    </row>
    <row r="9" spans="1:14" ht="49.5" customHeight="1">
      <c r="A9" s="23"/>
      <c r="B9" s="67" t="s">
        <v>32</v>
      </c>
      <c r="C9" s="67" t="s">
        <v>203</v>
      </c>
      <c r="D9" s="87" t="s">
        <v>6</v>
      </c>
      <c r="E9" s="49" t="s">
        <v>7</v>
      </c>
      <c r="F9" s="49" t="s">
        <v>8</v>
      </c>
      <c r="G9" s="87" t="s">
        <v>9</v>
      </c>
      <c r="H9" s="87">
        <v>1</v>
      </c>
      <c r="I9" s="87">
        <v>1</v>
      </c>
      <c r="J9" s="44">
        <f>I9/H9</f>
        <v>1</v>
      </c>
      <c r="K9" s="132">
        <f>J9</f>
        <v>1</v>
      </c>
      <c r="L9" s="16"/>
      <c r="M9" s="16" t="s">
        <v>13</v>
      </c>
      <c r="N9" s="152" t="s">
        <v>57</v>
      </c>
    </row>
    <row r="10" spans="1:14" ht="19.5" customHeight="1">
      <c r="A10" s="23"/>
      <c r="B10" s="134" t="s">
        <v>77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43"/>
    </row>
    <row r="11" spans="1:14" ht="49.5" customHeight="1">
      <c r="A11" s="23"/>
      <c r="B11" s="67" t="s">
        <v>32</v>
      </c>
      <c r="C11" s="67" t="s">
        <v>203</v>
      </c>
      <c r="D11" s="87" t="s">
        <v>6</v>
      </c>
      <c r="E11" s="49" t="s">
        <v>7</v>
      </c>
      <c r="F11" s="49" t="s">
        <v>8</v>
      </c>
      <c r="G11" s="87" t="s">
        <v>9</v>
      </c>
      <c r="H11" s="87">
        <v>4</v>
      </c>
      <c r="I11" s="87">
        <v>4</v>
      </c>
      <c r="J11" s="44">
        <f>I11/H11</f>
        <v>1</v>
      </c>
      <c r="K11" s="132">
        <f>J11</f>
        <v>1</v>
      </c>
      <c r="L11" s="233"/>
      <c r="M11" s="16" t="s">
        <v>13</v>
      </c>
      <c r="N11" s="152" t="s">
        <v>57</v>
      </c>
    </row>
    <row r="12" spans="1:14" ht="21.75" customHeight="1">
      <c r="A12" s="23"/>
      <c r="B12" s="134" t="s">
        <v>138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3"/>
    </row>
    <row r="13" spans="1:14" ht="49.5" customHeight="1">
      <c r="A13" s="23"/>
      <c r="B13" s="67" t="s">
        <v>32</v>
      </c>
      <c r="C13" s="67" t="s">
        <v>203</v>
      </c>
      <c r="D13" s="87" t="s">
        <v>6</v>
      </c>
      <c r="E13" s="49" t="s">
        <v>7</v>
      </c>
      <c r="F13" s="49" t="s">
        <v>8</v>
      </c>
      <c r="G13" s="87" t="s">
        <v>9</v>
      </c>
      <c r="H13" s="87">
        <v>1.5</v>
      </c>
      <c r="I13" s="87">
        <v>2</v>
      </c>
      <c r="J13" s="44">
        <f>I13/H13</f>
        <v>1.3333333333333333</v>
      </c>
      <c r="K13" s="132">
        <f>J13</f>
        <v>1.3333333333333333</v>
      </c>
      <c r="L13" s="223"/>
      <c r="M13" s="16" t="s">
        <v>13</v>
      </c>
      <c r="N13" s="152" t="s">
        <v>57</v>
      </c>
    </row>
    <row r="14" spans="1:14" ht="12.75">
      <c r="A14" s="23"/>
      <c r="B14" s="36" t="s">
        <v>99</v>
      </c>
      <c r="C14" s="30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43"/>
    </row>
    <row r="15" spans="1:14" ht="12.75">
      <c r="A15" s="23"/>
      <c r="B15" s="338" t="s">
        <v>23</v>
      </c>
      <c r="C15" s="339"/>
      <c r="D15" s="339"/>
      <c r="E15" s="339"/>
      <c r="F15" s="339"/>
      <c r="G15" s="339"/>
      <c r="H15" s="339"/>
      <c r="I15" s="339"/>
      <c r="J15" s="339"/>
      <c r="K15" s="340"/>
      <c r="L15" s="15"/>
      <c r="M15" s="15"/>
      <c r="N15" s="43"/>
    </row>
    <row r="16" spans="1:14" ht="50.25" customHeight="1">
      <c r="A16" s="23"/>
      <c r="B16" s="37" t="s">
        <v>116</v>
      </c>
      <c r="C16" s="37" t="s">
        <v>204</v>
      </c>
      <c r="D16" s="35" t="s">
        <v>6</v>
      </c>
      <c r="E16" s="38" t="s">
        <v>7</v>
      </c>
      <c r="F16" s="38" t="s">
        <v>8</v>
      </c>
      <c r="G16" s="35" t="s">
        <v>9</v>
      </c>
      <c r="H16" s="87">
        <v>103</v>
      </c>
      <c r="I16" s="87">
        <v>107</v>
      </c>
      <c r="J16" s="44">
        <f>I16/H16</f>
        <v>1.0388349514563107</v>
      </c>
      <c r="K16" s="256">
        <f>J16</f>
        <v>1.0388349514563107</v>
      </c>
      <c r="L16" s="16"/>
      <c r="M16" s="16" t="s">
        <v>13</v>
      </c>
      <c r="N16" s="152" t="s">
        <v>57</v>
      </c>
    </row>
    <row r="17" spans="1:14" ht="18.75" customHeight="1">
      <c r="A17" s="23"/>
      <c r="B17" s="344" t="s">
        <v>77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15"/>
      <c r="N17" s="43"/>
    </row>
    <row r="18" spans="1:14" ht="50.25" customHeight="1">
      <c r="A18" s="23"/>
      <c r="B18" s="67" t="s">
        <v>116</v>
      </c>
      <c r="C18" s="67" t="s">
        <v>204</v>
      </c>
      <c r="D18" s="70" t="s">
        <v>6</v>
      </c>
      <c r="E18" s="69" t="s">
        <v>7</v>
      </c>
      <c r="F18" s="69" t="s">
        <v>8</v>
      </c>
      <c r="G18" s="70" t="s">
        <v>9</v>
      </c>
      <c r="H18" s="70">
        <v>7.5</v>
      </c>
      <c r="I18" s="70">
        <v>10</v>
      </c>
      <c r="J18" s="218">
        <v>1.1</v>
      </c>
      <c r="K18" s="255">
        <f>J18</f>
        <v>1.1</v>
      </c>
      <c r="L18" s="16"/>
      <c r="M18" s="16" t="s">
        <v>13</v>
      </c>
      <c r="N18" s="152" t="s">
        <v>57</v>
      </c>
    </row>
    <row r="19" spans="1:14" s="27" customFormat="1" ht="12.75">
      <c r="A19"/>
      <c r="B19" s="355" t="s">
        <v>127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/>
    </row>
    <row r="20" spans="1:14" s="27" customFormat="1" ht="12.75" customHeight="1">
      <c r="A20"/>
      <c r="B20" s="355" t="s">
        <v>41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7"/>
    </row>
    <row r="21" spans="2:14" ht="56.25" customHeight="1">
      <c r="B21" s="358" t="s">
        <v>51</v>
      </c>
      <c r="C21" s="67" t="s">
        <v>205</v>
      </c>
      <c r="D21" s="410" t="s">
        <v>6</v>
      </c>
      <c r="E21" s="68" t="s">
        <v>7</v>
      </c>
      <c r="F21" s="69" t="s">
        <v>37</v>
      </c>
      <c r="G21" s="69" t="s">
        <v>38</v>
      </c>
      <c r="H21" s="120">
        <v>7920</v>
      </c>
      <c r="I21" s="227">
        <v>4180</v>
      </c>
      <c r="J21" s="44">
        <f>I21/H21</f>
        <v>0.5277777777777778</v>
      </c>
      <c r="K21" s="45">
        <f>(J21+J22)/2</f>
        <v>0.7485042735042735</v>
      </c>
      <c r="L21" s="16" t="s">
        <v>39</v>
      </c>
      <c r="M21" s="16" t="s">
        <v>117</v>
      </c>
      <c r="N21" s="353" t="s">
        <v>58</v>
      </c>
    </row>
    <row r="22" spans="2:14" ht="25.5">
      <c r="B22" s="359"/>
      <c r="C22" s="220"/>
      <c r="D22" s="410"/>
      <c r="E22" s="68" t="s">
        <v>7</v>
      </c>
      <c r="F22" s="69" t="s">
        <v>8</v>
      </c>
      <c r="G22" s="70" t="s">
        <v>9</v>
      </c>
      <c r="H22" s="120">
        <v>130</v>
      </c>
      <c r="I22" s="120">
        <v>126</v>
      </c>
      <c r="J22" s="44">
        <f>I22/H22</f>
        <v>0.9692307692307692</v>
      </c>
      <c r="K22" s="53"/>
      <c r="L22" s="50"/>
      <c r="M22" s="16" t="s">
        <v>13</v>
      </c>
      <c r="N22" s="430"/>
    </row>
    <row r="23" ht="13.5" customHeight="1"/>
    <row r="24" ht="41.25" customHeight="1"/>
    <row r="25" ht="39.75" customHeight="1"/>
    <row r="26" ht="21.75" customHeight="1"/>
    <row r="27" ht="21.75" customHeight="1"/>
    <row r="28" ht="21.75" customHeight="1"/>
    <row r="29" ht="21.75" customHeight="1"/>
  </sheetData>
  <sheetProtection/>
  <mergeCells count="9">
    <mergeCell ref="A4:A6"/>
    <mergeCell ref="B21:B22"/>
    <mergeCell ref="D21:D22"/>
    <mergeCell ref="B1:N1"/>
    <mergeCell ref="B19:N19"/>
    <mergeCell ref="B20:N20"/>
    <mergeCell ref="N21:N22"/>
    <mergeCell ref="B15:K15"/>
    <mergeCell ref="B17:L17"/>
  </mergeCells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2021-10-12T02:20:44Z</cp:lastPrinted>
  <dcterms:created xsi:type="dcterms:W3CDTF">1996-10-08T23:32:33Z</dcterms:created>
  <dcterms:modified xsi:type="dcterms:W3CDTF">2024-01-06T09:12:15Z</dcterms:modified>
  <cp:category/>
  <cp:version/>
  <cp:contentType/>
  <cp:contentStatus/>
</cp:coreProperties>
</file>