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23" i="1"/>
  <c r="K24"/>
  <c r="J346"/>
  <c r="J960"/>
  <c r="J16"/>
  <c r="J549"/>
  <c r="K549" s="1"/>
  <c r="J1194"/>
  <c r="J1190"/>
  <c r="J1189"/>
  <c r="J1170"/>
  <c r="J1169"/>
  <c r="J1166"/>
  <c r="J1163"/>
  <c r="J1162"/>
  <c r="J1153"/>
  <c r="J1152"/>
  <c r="J1149"/>
  <c r="J1148"/>
  <c r="J1146"/>
  <c r="K1145" s="1"/>
  <c r="J1145"/>
  <c r="J1133"/>
  <c r="J1132"/>
  <c r="K1152" l="1"/>
  <c r="K1189"/>
  <c r="K1148"/>
  <c r="K1132"/>
  <c r="K1169"/>
  <c r="K1162"/>
  <c r="J1198"/>
  <c r="K1198" s="1"/>
  <c r="J1196"/>
  <c r="K1196" s="1"/>
  <c r="K1194"/>
  <c r="J1192"/>
  <c r="K1192" s="1"/>
  <c r="J1186"/>
  <c r="J1185"/>
  <c r="J1183"/>
  <c r="J1182"/>
  <c r="J1178"/>
  <c r="J1177"/>
  <c r="J1176"/>
  <c r="J1174"/>
  <c r="J1173"/>
  <c r="J1172"/>
  <c r="J1165"/>
  <c r="J1159"/>
  <c r="J1158"/>
  <c r="J1156"/>
  <c r="J1155"/>
  <c r="J1143"/>
  <c r="J1142"/>
  <c r="J1139"/>
  <c r="J1138"/>
  <c r="J1136"/>
  <c r="J1135"/>
  <c r="J1128"/>
  <c r="J1127"/>
  <c r="J1126"/>
  <c r="J1124"/>
  <c r="J1123"/>
  <c r="J1122"/>
  <c r="J1120"/>
  <c r="J1119"/>
  <c r="J1117"/>
  <c r="J1116"/>
  <c r="J1114"/>
  <c r="J1113"/>
  <c r="J1110"/>
  <c r="J1109"/>
  <c r="J1106"/>
  <c r="J1105"/>
  <c r="J1103"/>
  <c r="J1102"/>
  <c r="J1100"/>
  <c r="J1099"/>
  <c r="J1094"/>
  <c r="J1093"/>
  <c r="J1091"/>
  <c r="J1090"/>
  <c r="J1088"/>
  <c r="J1087"/>
  <c r="J1083"/>
  <c r="J1082"/>
  <c r="J1080"/>
  <c r="J1079"/>
  <c r="J1074"/>
  <c r="J1073"/>
  <c r="J1072"/>
  <c r="J1070"/>
  <c r="J1069"/>
  <c r="J1068"/>
  <c r="J1066"/>
  <c r="J1065"/>
  <c r="J1063"/>
  <c r="J1062"/>
  <c r="J1060"/>
  <c r="J1059"/>
  <c r="J1056"/>
  <c r="J1055"/>
  <c r="J1053"/>
  <c r="J1052"/>
  <c r="J1050"/>
  <c r="J1049"/>
  <c r="K1090" l="1"/>
  <c r="K1113"/>
  <c r="K1082"/>
  <c r="K1138"/>
  <c r="K1087"/>
  <c r="K1155"/>
  <c r="K1059"/>
  <c r="K1165"/>
  <c r="K1172"/>
  <c r="K1185"/>
  <c r="K1049"/>
  <c r="K1055"/>
  <c r="K1052"/>
  <c r="K1065"/>
  <c r="K1099"/>
  <c r="K1105"/>
  <c r="K1119"/>
  <c r="K1068"/>
  <c r="K1093"/>
  <c r="K1122"/>
  <c r="K1158"/>
  <c r="K1176"/>
  <c r="K1062"/>
  <c r="K1072"/>
  <c r="K1079"/>
  <c r="K1109"/>
  <c r="K1116"/>
  <c r="K1126"/>
  <c r="K1142"/>
  <c r="K1182"/>
  <c r="K1102"/>
  <c r="K1135"/>
  <c r="J1045"/>
  <c r="J1044"/>
  <c r="J976"/>
  <c r="K976" s="1"/>
  <c r="J974"/>
  <c r="K974" s="1"/>
  <c r="J966"/>
  <c r="J836"/>
  <c r="K836" s="1"/>
  <c r="J785"/>
  <c r="K785" s="1"/>
  <c r="J649"/>
  <c r="K649" s="1"/>
  <c r="J600"/>
  <c r="K600" s="1"/>
  <c r="J598"/>
  <c r="K598" s="1"/>
  <c r="J589"/>
  <c r="K589" s="1"/>
  <c r="J547"/>
  <c r="K547" s="1"/>
  <c r="J540"/>
  <c r="J41"/>
  <c r="J40"/>
  <c r="J528"/>
  <c r="J257"/>
  <c r="J309"/>
  <c r="J319"/>
  <c r="J230"/>
  <c r="J228"/>
  <c r="J217"/>
  <c r="J218"/>
  <c r="J219"/>
  <c r="J216"/>
  <c r="J222"/>
  <c r="J245"/>
  <c r="J246"/>
  <c r="J233"/>
  <c r="J476"/>
  <c r="J477"/>
  <c r="J484"/>
  <c r="J480"/>
  <c r="J13"/>
  <c r="J12"/>
  <c r="J11"/>
  <c r="J474"/>
  <c r="J473"/>
  <c r="J472"/>
  <c r="J471"/>
  <c r="J470"/>
  <c r="J126"/>
  <c r="K1044" l="1"/>
  <c r="K476"/>
  <c r="K245"/>
  <c r="K40"/>
  <c r="K217"/>
  <c r="K220"/>
  <c r="K470"/>
  <c r="K473"/>
  <c r="J711"/>
  <c r="K711" s="1"/>
  <c r="J709"/>
  <c r="K709" s="1"/>
  <c r="J775"/>
  <c r="K775" s="1"/>
  <c r="J774"/>
  <c r="K774" s="1"/>
  <c r="J821"/>
  <c r="J820"/>
  <c r="J806"/>
  <c r="K806" s="1"/>
  <c r="J827"/>
  <c r="K827" s="1"/>
  <c r="J1012"/>
  <c r="K1012" s="1"/>
  <c r="J32"/>
  <c r="J31"/>
  <c r="J30"/>
  <c r="J76"/>
  <c r="J75"/>
  <c r="J74"/>
  <c r="J200"/>
  <c r="J199"/>
  <c r="J198"/>
  <c r="J209"/>
  <c r="J194"/>
  <c r="J343"/>
  <c r="J342"/>
  <c r="J338"/>
  <c r="J456"/>
  <c r="J455"/>
  <c r="J454"/>
  <c r="J296"/>
  <c r="J295"/>
  <c r="J294"/>
  <c r="J316"/>
  <c r="J315"/>
  <c r="J314"/>
  <c r="J312"/>
  <c r="J272"/>
  <c r="J271"/>
  <c r="J260"/>
  <c r="J259"/>
  <c r="J258"/>
  <c r="J180"/>
  <c r="J179"/>
  <c r="J178"/>
  <c r="J357"/>
  <c r="J356"/>
  <c r="J355"/>
  <c r="J161"/>
  <c r="J443"/>
  <c r="J437"/>
  <c r="J433"/>
  <c r="J432"/>
  <c r="J430"/>
  <c r="J429"/>
  <c r="J94"/>
  <c r="J93"/>
  <c r="J92"/>
  <c r="J234"/>
  <c r="J145"/>
  <c r="J144"/>
  <c r="J132"/>
  <c r="J131"/>
  <c r="J113"/>
  <c r="J112"/>
  <c r="J111"/>
  <c r="J522"/>
  <c r="J521"/>
  <c r="J520"/>
  <c r="J518"/>
  <c r="J517"/>
  <c r="J54"/>
  <c r="J53"/>
  <c r="J52"/>
  <c r="J46"/>
  <c r="J380"/>
  <c r="J374"/>
  <c r="J373"/>
  <c r="J372"/>
  <c r="J376"/>
  <c r="J377"/>
  <c r="J505"/>
  <c r="J500"/>
  <c r="J497"/>
  <c r="J396"/>
  <c r="J395"/>
  <c r="J394"/>
  <c r="J445"/>
  <c r="J332"/>
  <c r="J951"/>
  <c r="J110"/>
  <c r="K435" l="1"/>
  <c r="K159"/>
  <c r="K336"/>
  <c r="K330"/>
  <c r="K74"/>
  <c r="K498"/>
  <c r="K820"/>
  <c r="K11"/>
  <c r="K314"/>
  <c r="K454"/>
  <c r="K178"/>
  <c r="K30"/>
  <c r="K111"/>
  <c r="K294"/>
  <c r="K198"/>
  <c r="K92"/>
  <c r="K271"/>
  <c r="K258"/>
  <c r="K355"/>
  <c r="K144"/>
  <c r="K131"/>
  <c r="K520"/>
  <c r="K52"/>
  <c r="K376"/>
  <c r="K372"/>
  <c r="K394"/>
  <c r="J1024"/>
  <c r="K1024" s="1"/>
  <c r="J306"/>
  <c r="J913" l="1"/>
  <c r="K913" s="1"/>
  <c r="J1041"/>
  <c r="K1041" s="1"/>
  <c r="J1039"/>
  <c r="K1039" s="1"/>
  <c r="J1037"/>
  <c r="K1037" s="1"/>
  <c r="J1035"/>
  <c r="K1035" s="1"/>
  <c r="J1016"/>
  <c r="K1016" s="1"/>
  <c r="J1014"/>
  <c r="K1014" s="1"/>
  <c r="J1009"/>
  <c r="K1009" s="1"/>
  <c r="J1007"/>
  <c r="K1007" s="1"/>
  <c r="J1005"/>
  <c r="K1005" s="1"/>
  <c r="J1003"/>
  <c r="K1003" s="1"/>
  <c r="J996"/>
  <c r="K996" s="1"/>
  <c r="J956"/>
  <c r="K956" s="1"/>
  <c r="J942"/>
  <c r="K942" s="1"/>
  <c r="J922"/>
  <c r="K922" s="1"/>
  <c r="J920"/>
  <c r="K920" s="1"/>
  <c r="J915"/>
  <c r="K915" s="1"/>
  <c r="J911"/>
  <c r="K911" s="1"/>
  <c r="J909"/>
  <c r="K909" s="1"/>
  <c r="J907"/>
  <c r="J902"/>
  <c r="K902" s="1"/>
  <c r="J900"/>
  <c r="K900" s="1"/>
  <c r="J898"/>
  <c r="K898" s="1"/>
  <c r="J896"/>
  <c r="K896" s="1"/>
  <c r="J884"/>
  <c r="K884" s="1"/>
  <c r="J841" l="1"/>
  <c r="K841" s="1"/>
  <c r="J831"/>
  <c r="K831" s="1"/>
  <c r="J817"/>
  <c r="K817" s="1"/>
  <c r="J813"/>
  <c r="J802"/>
  <c r="J792"/>
  <c r="K792" s="1"/>
  <c r="J735"/>
  <c r="K735" s="1"/>
  <c r="J732"/>
  <c r="K732" s="1"/>
  <c r="J727"/>
  <c r="K727" s="1"/>
  <c r="J725"/>
  <c r="K725" s="1"/>
  <c r="J718"/>
  <c r="K718" s="1"/>
  <c r="J707"/>
  <c r="K707" s="1"/>
  <c r="J705"/>
  <c r="K705" s="1"/>
  <c r="J703"/>
  <c r="K703" s="1"/>
  <c r="J760"/>
  <c r="K760" s="1"/>
  <c r="J739"/>
  <c r="J738"/>
  <c r="J730"/>
  <c r="J723"/>
  <c r="J716"/>
  <c r="K716" s="1"/>
  <c r="J714"/>
  <c r="J686"/>
  <c r="K686" s="1"/>
  <c r="J654"/>
  <c r="K654" s="1"/>
  <c r="K626"/>
  <c r="K619"/>
  <c r="J613"/>
  <c r="J612"/>
  <c r="J611"/>
  <c r="J605"/>
  <c r="K605" s="1"/>
  <c r="J587"/>
  <c r="K587" s="1"/>
  <c r="J585"/>
  <c r="K585" s="1"/>
  <c r="J583"/>
  <c r="J573"/>
  <c r="K573" s="1"/>
  <c r="J571"/>
  <c r="K571" s="1"/>
  <c r="J563"/>
  <c r="K563" s="1"/>
  <c r="K611" l="1"/>
  <c r="J507"/>
  <c r="J483"/>
  <c r="J461"/>
  <c r="J460"/>
  <c r="J444"/>
  <c r="J442"/>
  <c r="J434"/>
  <c r="J431"/>
  <c r="J388"/>
  <c r="J389"/>
  <c r="J390"/>
  <c r="J381"/>
  <c r="J371"/>
  <c r="J341"/>
  <c r="J248"/>
  <c r="J247"/>
  <c r="K247" s="1"/>
  <c r="J241"/>
  <c r="J240"/>
  <c r="J239"/>
  <c r="J208"/>
  <c r="J177"/>
  <c r="J176"/>
  <c r="J175"/>
  <c r="J151"/>
  <c r="J150"/>
  <c r="J138"/>
  <c r="J101"/>
  <c r="J100"/>
  <c r="J91"/>
  <c r="J86"/>
  <c r="J87"/>
  <c r="J39"/>
  <c r="K86" l="1"/>
  <c r="K460"/>
  <c r="K443"/>
  <c r="K432"/>
  <c r="K429"/>
  <c r="K239"/>
  <c r="J577"/>
  <c r="J930"/>
  <c r="K930" s="1"/>
  <c r="J743"/>
  <c r="K743" s="1"/>
  <c r="J557"/>
  <c r="K557" s="1"/>
  <c r="J639"/>
  <c r="K639" s="1"/>
  <c r="J423"/>
  <c r="J417"/>
  <c r="J742" l="1"/>
  <c r="K742" s="1"/>
  <c r="J929" l="1"/>
  <c r="K929" s="1"/>
  <c r="J638"/>
  <c r="K638" s="1"/>
  <c r="J934" l="1"/>
  <c r="K934" s="1"/>
  <c r="J918"/>
  <c r="J815"/>
  <c r="K815" s="1"/>
  <c r="J804"/>
  <c r="K804" s="1"/>
  <c r="J631"/>
  <c r="K631" s="1"/>
  <c r="J629"/>
  <c r="K629" s="1"/>
  <c r="J624"/>
  <c r="K624" s="1"/>
  <c r="J622"/>
  <c r="K622" s="1"/>
  <c r="J617"/>
  <c r="K617" s="1"/>
  <c r="J609"/>
  <c r="J608"/>
  <c r="J603"/>
  <c r="K603" s="1"/>
  <c r="J594"/>
  <c r="K594" s="1"/>
  <c r="K583"/>
  <c r="J581"/>
  <c r="K581" s="1"/>
  <c r="J463"/>
  <c r="J420"/>
  <c r="J959"/>
  <c r="J954"/>
  <c r="J949"/>
  <c r="K949" s="1"/>
  <c r="J947"/>
  <c r="K947" s="1"/>
  <c r="J945"/>
  <c r="K945" s="1"/>
  <c r="J938"/>
  <c r="K938" s="1"/>
  <c r="J771"/>
  <c r="J770"/>
  <c r="J767"/>
  <c r="K767" s="1"/>
  <c r="J764"/>
  <c r="K764" s="1"/>
  <c r="J762"/>
  <c r="K762" s="1"/>
  <c r="J756"/>
  <c r="J751"/>
  <c r="K751" s="1"/>
  <c r="J749"/>
  <c r="K749" s="1"/>
  <c r="J873"/>
  <c r="J872"/>
  <c r="J869"/>
  <c r="K869" s="1"/>
  <c r="J864"/>
  <c r="J862"/>
  <c r="J860"/>
  <c r="J855"/>
  <c r="K855" s="1"/>
  <c r="J853"/>
  <c r="K853" s="1"/>
  <c r="J851"/>
  <c r="K851" s="1"/>
  <c r="J849"/>
  <c r="K849" s="1"/>
  <c r="J1020"/>
  <c r="J1019"/>
  <c r="J998"/>
  <c r="K998" s="1"/>
  <c r="J693"/>
  <c r="J692"/>
  <c r="J684"/>
  <c r="J682"/>
  <c r="J677"/>
  <c r="K677" s="1"/>
  <c r="J675"/>
  <c r="J673"/>
  <c r="K673" s="1"/>
  <c r="J671"/>
  <c r="K671" s="1"/>
  <c r="J1028"/>
  <c r="J1026"/>
  <c r="K1026" s="1"/>
  <c r="J890"/>
  <c r="J889"/>
  <c r="J886"/>
  <c r="J882"/>
  <c r="K882" s="1"/>
  <c r="J879"/>
  <c r="J553"/>
  <c r="J552"/>
  <c r="J544"/>
  <c r="J542"/>
  <c r="J537"/>
  <c r="J535"/>
  <c r="K535" s="1"/>
  <c r="J667"/>
  <c r="J666"/>
  <c r="J663"/>
  <c r="K663" s="1"/>
  <c r="J661"/>
  <c r="K661" s="1"/>
  <c r="J656"/>
  <c r="K656" s="1"/>
  <c r="J652"/>
  <c r="K652" s="1"/>
  <c r="J647"/>
  <c r="K647" s="1"/>
  <c r="J645"/>
  <c r="K645" s="1"/>
  <c r="J990"/>
  <c r="J989"/>
  <c r="J987"/>
  <c r="K987" s="1"/>
  <c r="J985"/>
  <c r="K985" s="1"/>
  <c r="J983"/>
  <c r="J981"/>
  <c r="J972"/>
  <c r="K972" s="1"/>
  <c r="J968"/>
  <c r="K968" s="1"/>
  <c r="K966"/>
  <c r="J845"/>
  <c r="J844"/>
  <c r="J839"/>
  <c r="K839" s="1"/>
  <c r="J829"/>
  <c r="K829" s="1"/>
  <c r="J796"/>
  <c r="J795"/>
  <c r="J787"/>
  <c r="K787" s="1"/>
  <c r="J783"/>
  <c r="K783" s="1"/>
  <c r="J779"/>
  <c r="K779" s="1"/>
  <c r="J568"/>
  <c r="J566"/>
  <c r="K566" s="1"/>
  <c r="J561"/>
  <c r="K561" s="1"/>
  <c r="K675" l="1"/>
  <c r="K666"/>
  <c r="K1019"/>
  <c r="K552"/>
  <c r="K844"/>
  <c r="J28"/>
  <c r="J529" l="1"/>
  <c r="J519"/>
  <c r="J516"/>
  <c r="K514" s="1"/>
  <c r="J503"/>
  <c r="J494"/>
  <c r="J493"/>
  <c r="J492"/>
  <c r="J486"/>
  <c r="J464"/>
  <c r="J452"/>
  <c r="J451"/>
  <c r="J411"/>
  <c r="J410"/>
  <c r="J379"/>
  <c r="J369"/>
  <c r="J370"/>
  <c r="J347"/>
  <c r="J335"/>
  <c r="J323"/>
  <c r="J322"/>
  <c r="J313"/>
  <c r="J311"/>
  <c r="J308"/>
  <c r="J302"/>
  <c r="J301"/>
  <c r="J292"/>
  <c r="J291"/>
  <c r="J286"/>
  <c r="J284"/>
  <c r="J283"/>
  <c r="J279"/>
  <c r="J278"/>
  <c r="J277"/>
  <c r="J267"/>
  <c r="J244"/>
  <c r="J238"/>
  <c r="J237"/>
  <c r="J236"/>
  <c r="J227"/>
  <c r="J207"/>
  <c r="J206"/>
  <c r="J205"/>
  <c r="J197"/>
  <c r="J196"/>
  <c r="J195"/>
  <c r="K346" l="1"/>
  <c r="K283"/>
  <c r="K236"/>
  <c r="K195"/>
  <c r="J170"/>
  <c r="J169"/>
  <c r="J147"/>
  <c r="J148"/>
  <c r="J149"/>
  <c r="J152"/>
  <c r="K150" s="1"/>
  <c r="J153"/>
  <c r="J154"/>
  <c r="J155"/>
  <c r="J156"/>
  <c r="J157"/>
  <c r="J158"/>
  <c r="J163"/>
  <c r="J164"/>
  <c r="J165"/>
  <c r="J166"/>
  <c r="J167"/>
  <c r="J168"/>
  <c r="J172"/>
  <c r="J173"/>
  <c r="J174"/>
  <c r="J182"/>
  <c r="J183"/>
  <c r="J184"/>
  <c r="J185"/>
  <c r="J186"/>
  <c r="J187"/>
  <c r="J125"/>
  <c r="K184" l="1"/>
  <c r="K153"/>
  <c r="K169"/>
  <c r="K186"/>
  <c r="K163"/>
  <c r="K165"/>
  <c r="K156"/>
  <c r="K182"/>
  <c r="K175"/>
  <c r="K147"/>
  <c r="K167"/>
  <c r="J115"/>
  <c r="J84"/>
  <c r="J56"/>
  <c r="J47"/>
  <c r="J22"/>
  <c r="J21"/>
  <c r="J17"/>
  <c r="J18"/>
  <c r="J10"/>
  <c r="J9"/>
  <c r="J8"/>
  <c r="J592"/>
  <c r="J1033"/>
  <c r="K1033" s="1"/>
  <c r="J1030"/>
  <c r="K1030" s="1"/>
  <c r="J1001"/>
  <c r="K1001" s="1"/>
  <c r="J994"/>
  <c r="K994" s="1"/>
  <c r="J979"/>
  <c r="K979" s="1"/>
  <c r="J970"/>
  <c r="K970" s="1"/>
  <c r="J964"/>
  <c r="K964" s="1"/>
  <c r="K951"/>
  <c r="J940"/>
  <c r="K940" s="1"/>
  <c r="J936"/>
  <c r="K936" s="1"/>
  <c r="J905"/>
  <c r="K905" s="1"/>
  <c r="J894"/>
  <c r="K894" s="1"/>
  <c r="J877"/>
  <c r="K877" s="1"/>
  <c r="J866"/>
  <c r="K866" s="1"/>
  <c r="J858"/>
  <c r="K858" s="1"/>
  <c r="J758"/>
  <c r="K758" s="1"/>
  <c r="J753"/>
  <c r="K753" s="1"/>
  <c r="J747"/>
  <c r="K747" s="1"/>
  <c r="J658"/>
  <c r="K658" s="1"/>
  <c r="J643"/>
  <c r="K643" s="1"/>
  <c r="J800"/>
  <c r="K800" s="1"/>
  <c r="J790"/>
  <c r="K790" s="1"/>
  <c r="J781"/>
  <c r="K781" s="1"/>
  <c r="J680"/>
  <c r="J446"/>
  <c r="J310"/>
  <c r="J103"/>
  <c r="K17" l="1"/>
  <c r="J38"/>
  <c r="K38" s="1"/>
  <c r="J35"/>
  <c r="J34"/>
  <c r="J27"/>
  <c r="J25"/>
  <c r="J24"/>
  <c r="J556"/>
  <c r="J834"/>
  <c r="J825"/>
  <c r="K825" s="1"/>
  <c r="J811"/>
  <c r="K811" s="1"/>
  <c r="J809"/>
  <c r="K809" s="1"/>
  <c r="J701"/>
  <c r="K701" s="1"/>
  <c r="J697"/>
  <c r="K697" s="1"/>
  <c r="J576" l="1"/>
  <c r="K576" s="1"/>
  <c r="J465"/>
  <c r="J453"/>
  <c r="K451" s="1"/>
  <c r="J439"/>
  <c r="J403"/>
  <c r="J402"/>
  <c r="J400"/>
  <c r="J340"/>
  <c r="K340" s="1"/>
  <c r="J303"/>
  <c r="J266"/>
  <c r="J262"/>
  <c r="J256"/>
  <c r="J255"/>
  <c r="J102"/>
  <c r="J90"/>
  <c r="J89"/>
  <c r="J57"/>
  <c r="K56" s="1"/>
  <c r="J51"/>
  <c r="J15"/>
  <c r="K1028"/>
  <c r="K989"/>
  <c r="K983"/>
  <c r="K981"/>
  <c r="K959"/>
  <c r="K954"/>
  <c r="K925"/>
  <c r="K918"/>
  <c r="K907"/>
  <c r="K889"/>
  <c r="K886"/>
  <c r="K879"/>
  <c r="K872"/>
  <c r="K864"/>
  <c r="K862"/>
  <c r="K860"/>
  <c r="K834"/>
  <c r="K813"/>
  <c r="K802"/>
  <c r="K795"/>
  <c r="K770"/>
  <c r="K756"/>
  <c r="K738"/>
  <c r="K730"/>
  <c r="K723"/>
  <c r="K720"/>
  <c r="K714"/>
  <c r="K692"/>
  <c r="K689"/>
  <c r="K684"/>
  <c r="K682"/>
  <c r="K680"/>
  <c r="K608"/>
  <c r="K592"/>
  <c r="K568"/>
  <c r="K544"/>
  <c r="K542"/>
  <c r="K540"/>
  <c r="K537"/>
  <c r="K333" l="1"/>
  <c r="K402"/>
  <c r="K89"/>
  <c r="K464"/>
  <c r="J250" l="1"/>
  <c r="J235"/>
  <c r="K233" s="1"/>
  <c r="J97"/>
  <c r="J96"/>
  <c r="J99"/>
  <c r="J98"/>
  <c r="J36"/>
  <c r="J462"/>
  <c r="K462" s="1"/>
  <c r="K98" l="1"/>
  <c r="K96"/>
  <c r="J459" l="1"/>
  <c r="J458"/>
  <c r="K458" l="1"/>
  <c r="J123"/>
  <c r="J5" l="1"/>
  <c r="J531" l="1"/>
  <c r="K528"/>
  <c r="J527"/>
  <c r="J526"/>
  <c r="J525"/>
  <c r="J524"/>
  <c r="J513"/>
  <c r="K511" s="1"/>
  <c r="J509"/>
  <c r="J508"/>
  <c r="J506"/>
  <c r="K506" s="1"/>
  <c r="J504"/>
  <c r="K504" s="1"/>
  <c r="J502"/>
  <c r="J496"/>
  <c r="J495"/>
  <c r="K492"/>
  <c r="J491"/>
  <c r="J490"/>
  <c r="J489"/>
  <c r="J487"/>
  <c r="K486" s="1"/>
  <c r="J482"/>
  <c r="K482" s="1"/>
  <c r="J481"/>
  <c r="K480" s="1"/>
  <c r="J469"/>
  <c r="J468"/>
  <c r="J467"/>
  <c r="J450"/>
  <c r="J449"/>
  <c r="J448"/>
  <c r="K445"/>
  <c r="J441"/>
  <c r="K441" s="1"/>
  <c r="K439"/>
  <c r="J428"/>
  <c r="J427"/>
  <c r="J426"/>
  <c r="J424"/>
  <c r="J422"/>
  <c r="J421"/>
  <c r="J419"/>
  <c r="J418"/>
  <c r="J415"/>
  <c r="J414"/>
  <c r="J413"/>
  <c r="J412"/>
  <c r="K410" s="1"/>
  <c r="J409"/>
  <c r="J408"/>
  <c r="J407"/>
  <c r="J405"/>
  <c r="J404"/>
  <c r="J401"/>
  <c r="K400" s="1"/>
  <c r="J399"/>
  <c r="J398"/>
  <c r="J393"/>
  <c r="J392"/>
  <c r="J391"/>
  <c r="J387"/>
  <c r="J386"/>
  <c r="J385"/>
  <c r="J383"/>
  <c r="J382"/>
  <c r="J378"/>
  <c r="J368"/>
  <c r="J367"/>
  <c r="J366"/>
  <c r="J364"/>
  <c r="J363"/>
  <c r="J362"/>
  <c r="J360"/>
  <c r="J359"/>
  <c r="J354"/>
  <c r="J353"/>
  <c r="J352"/>
  <c r="J351"/>
  <c r="J350"/>
  <c r="J349"/>
  <c r="J345"/>
  <c r="J329"/>
  <c r="J328"/>
  <c r="J327"/>
  <c r="J325"/>
  <c r="J324"/>
  <c r="K322"/>
  <c r="J321"/>
  <c r="J320"/>
  <c r="J318"/>
  <c r="K318" s="1"/>
  <c r="J307"/>
  <c r="J305"/>
  <c r="K302"/>
  <c r="J300"/>
  <c r="J299"/>
  <c r="J298"/>
  <c r="J293"/>
  <c r="J290"/>
  <c r="J289"/>
  <c r="J288"/>
  <c r="J285"/>
  <c r="K285" s="1"/>
  <c r="J282"/>
  <c r="J281"/>
  <c r="J276"/>
  <c r="J275"/>
  <c r="J274"/>
  <c r="J269"/>
  <c r="J268"/>
  <c r="K266"/>
  <c r="J265"/>
  <c r="J264"/>
  <c r="J263"/>
  <c r="K262" s="1"/>
  <c r="K255"/>
  <c r="J254"/>
  <c r="J253"/>
  <c r="J252"/>
  <c r="J249"/>
  <c r="K249" s="1"/>
  <c r="J243"/>
  <c r="K243" s="1"/>
  <c r="J231"/>
  <c r="J229"/>
  <c r="J226"/>
  <c r="K226" s="1"/>
  <c r="J225"/>
  <c r="J224"/>
  <c r="J215"/>
  <c r="J214"/>
  <c r="J213"/>
  <c r="J212"/>
  <c r="J211"/>
  <c r="K206"/>
  <c r="J204"/>
  <c r="K204" s="1"/>
  <c r="J203"/>
  <c r="J202"/>
  <c r="J193"/>
  <c r="J192"/>
  <c r="J191"/>
  <c r="J190"/>
  <c r="J189"/>
  <c r="J142"/>
  <c r="J141"/>
  <c r="J140"/>
  <c r="J139"/>
  <c r="J137"/>
  <c r="J136"/>
  <c r="J135"/>
  <c r="J130"/>
  <c r="J129"/>
  <c r="J128"/>
  <c r="J127"/>
  <c r="J124"/>
  <c r="J122"/>
  <c r="J120"/>
  <c r="J119"/>
  <c r="J118"/>
  <c r="J117"/>
  <c r="J116"/>
  <c r="K115" s="1"/>
  <c r="J109"/>
  <c r="J108"/>
  <c r="J107"/>
  <c r="J106"/>
  <c r="J105"/>
  <c r="K102"/>
  <c r="J85"/>
  <c r="J83"/>
  <c r="J81"/>
  <c r="J80"/>
  <c r="J79"/>
  <c r="J78"/>
  <c r="J73"/>
  <c r="J72"/>
  <c r="J71"/>
  <c r="J70"/>
  <c r="J69"/>
  <c r="J68"/>
  <c r="J67"/>
  <c r="J66"/>
  <c r="J65"/>
  <c r="J63"/>
  <c r="J62"/>
  <c r="J61"/>
  <c r="J59"/>
  <c r="J58"/>
  <c r="J48"/>
  <c r="J45"/>
  <c r="J44"/>
  <c r="J43"/>
  <c r="K36"/>
  <c r="K34"/>
  <c r="J29"/>
  <c r="K27" s="1"/>
  <c r="J26"/>
  <c r="K21"/>
  <c r="J20"/>
  <c r="J19"/>
  <c r="K15"/>
  <c r="K8"/>
  <c r="J7"/>
  <c r="J6"/>
  <c r="K78" l="1"/>
  <c r="K80"/>
  <c r="K214"/>
  <c r="K71"/>
  <c r="K252"/>
  <c r="K68"/>
  <c r="K344"/>
  <c r="K122"/>
  <c r="K139"/>
  <c r="K382"/>
  <c r="K385"/>
  <c r="K189"/>
  <c r="K324"/>
  <c r="K135"/>
  <c r="K530"/>
  <c r="K359"/>
  <c r="K426"/>
  <c r="K508"/>
  <c r="K105"/>
  <c r="K298"/>
  <c r="K398"/>
  <c r="K281"/>
  <c r="K300"/>
  <c r="K211"/>
  <c r="K192"/>
  <c r="K224"/>
  <c r="K291"/>
  <c r="K308"/>
  <c r="K100"/>
  <c r="K108"/>
  <c r="K117"/>
  <c r="K119"/>
  <c r="K128"/>
  <c r="K342"/>
  <c r="K352"/>
  <c r="K378"/>
  <c r="K380"/>
  <c r="K448"/>
  <c r="K202"/>
  <c r="K264"/>
  <c r="K489"/>
  <c r="K19"/>
  <c r="K46"/>
  <c r="K137"/>
  <c r="K311"/>
  <c r="K391"/>
  <c r="K228"/>
  <c r="K277"/>
  <c r="K366"/>
  <c r="K517"/>
  <c r="K524"/>
  <c r="K43"/>
  <c r="K141"/>
  <c r="K413"/>
  <c r="K495"/>
  <c r="K5"/>
  <c r="K58"/>
  <c r="K62"/>
  <c r="K65"/>
  <c r="K83"/>
  <c r="K125"/>
  <c r="K208"/>
  <c r="K230"/>
  <c r="K268"/>
  <c r="K274"/>
  <c r="K288"/>
  <c r="K305"/>
  <c r="K320"/>
  <c r="K327"/>
  <c r="K349"/>
  <c r="K361"/>
  <c r="K363"/>
  <c r="K369"/>
  <c r="K388"/>
  <c r="K404"/>
  <c r="K407"/>
  <c r="K417"/>
  <c r="K419"/>
  <c r="K421"/>
  <c r="K467"/>
  <c r="K484"/>
  <c r="K502"/>
  <c r="K526"/>
</calcChain>
</file>

<file path=xl/sharedStrings.xml><?xml version="1.0" encoding="utf-8"?>
<sst xmlns="http://schemas.openxmlformats.org/spreadsheetml/2006/main" count="5332" uniqueCount="319">
  <si>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</si>
  <si>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</si>
  <si>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</si>
  <si>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</si>
  <si>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</si>
  <si>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</si>
  <si>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</si>
  <si>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</si>
  <si>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Оценка итоговая</t>
  </si>
  <si>
    <t>Услуга</t>
  </si>
  <si>
    <t>Показатель объема</t>
  </si>
  <si>
    <t>Значение, утвержденное в МЗ на отчетный фин.год</t>
  </si>
  <si>
    <t xml:space="preserve">Источник информации о фактическом значении показателя </t>
  </si>
  <si>
    <t>Очная форма, обучающиеся, за исключением детей-инвалидов и инвалидов</t>
  </si>
  <si>
    <t>Реализация основных общеобразовательных программ начального общего образования</t>
  </si>
  <si>
    <t>Число обучающихся</t>
  </si>
  <si>
    <t>человек</t>
  </si>
  <si>
    <t>база данных КИАСУО</t>
  </si>
  <si>
    <t>База КИАСУО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</si>
  <si>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</si>
  <si>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образовании</t>
  </si>
  <si>
    <t>Реализация основных общеобразовательных программ среднего общего образовании</t>
  </si>
  <si>
    <t>кол-во человеко-часов</t>
  </si>
  <si>
    <t xml:space="preserve"> человеко-часы</t>
  </si>
  <si>
    <t>журнал учёта посещения занятий</t>
  </si>
  <si>
    <t>Очная форма, дети-инвалиды, проходящие обучение по состоянию здоровья на дому</t>
  </si>
  <si>
    <t>Очная форма, 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</si>
  <si>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Число человеко-часов пребывания</t>
  </si>
  <si>
    <t>человеко-час</t>
  </si>
  <si>
    <t>табеля учета посещаемости</t>
  </si>
  <si>
    <t>Число человеко-дней пребывания</t>
  </si>
  <si>
    <t>человеко-день</t>
  </si>
  <si>
    <t>Число детей</t>
  </si>
  <si>
    <t>Очная форма, дети - инвалиды</t>
  </si>
  <si>
    <t>МЗ выполнено в полном объеме</t>
  </si>
  <si>
    <t>Очная форма, дети-инвалиды</t>
  </si>
  <si>
    <t>Очная форма, дети- инвалиды</t>
  </si>
  <si>
    <t xml:space="preserve"> МЗ выполнено в полном объеме</t>
  </si>
  <si>
    <t>МЗ выполнено</t>
  </si>
  <si>
    <t>Очная форма, адаптированная образовательная программа, обучающиеся с ограниченными возможностями здоровья (ОВЗ)</t>
  </si>
  <si>
    <t>Очная форма, адаптированная образовательная программа,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</si>
  <si>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</t>
  </si>
  <si>
    <t>Реализация основных общеобразовательных программ среднего общего образования</t>
  </si>
  <si>
    <t>Очная форма, обучающиеся за исключением  детей-инвалидов и инвалидов</t>
  </si>
  <si>
    <t xml:space="preserve">Очная форма, дети-инвалиды </t>
  </si>
  <si>
    <t>Раздел 1.  Реализация основных общеобразовательных программ начального общего образования</t>
  </si>
  <si>
    <t>Количество человеко-часов</t>
  </si>
  <si>
    <t>Человеко-час</t>
  </si>
  <si>
    <t>ежедневный мониторинг в течение учебного года</t>
  </si>
  <si>
    <t>ежедневный мониторинг в течение оздоровительного сезона</t>
  </si>
  <si>
    <t>Количество человек</t>
  </si>
  <si>
    <t>Человеко-день</t>
  </si>
  <si>
    <t>база данных АИС "Дошкольник"</t>
  </si>
  <si>
    <t xml:space="preserve">Число обучающихся </t>
  </si>
  <si>
    <t xml:space="preserve">МЗ выполнено </t>
  </si>
  <si>
    <t xml:space="preserve">Фактическое значение за отчетный финансовый год </t>
  </si>
  <si>
    <t>Организация отдыха детей и молодежи в каникулярное время с дневным пребыванием</t>
  </si>
  <si>
    <t>Организация отдыха детей и молодежи в каникулярное время с круглосуточным пребыванием</t>
  </si>
  <si>
    <t>Реализация дополнительных общеразвивающих программ</t>
  </si>
  <si>
    <t>Часть 2. Сведения о выполняемых работах</t>
  </si>
  <si>
    <t>Работа</t>
  </si>
  <si>
    <t>процент</t>
  </si>
  <si>
    <t>единиц</t>
  </si>
  <si>
    <t>Раздел № 1. Реализация основных общеобразовательных программ начального общего образования</t>
  </si>
  <si>
    <t xml:space="preserve">Раздел № 4. Реализация основных общеобразовательных программ среднего общего образования </t>
  </si>
  <si>
    <t>МЗ  выполнено в полном объеме</t>
  </si>
  <si>
    <t xml:space="preserve">Раздел №  1.   Реализация основных общеобразовательных программ начального общего образовании </t>
  </si>
  <si>
    <t xml:space="preserve"> </t>
  </si>
  <si>
    <t>Заочная форма</t>
  </si>
  <si>
    <t xml:space="preserve">Раздел № 1. Реализация основных общеобразовательных программ начального общего образования </t>
  </si>
  <si>
    <t>Раздел 1. Реализация основных общеобразовательных программ начального общего образования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</si>
  <si>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</si>
  <si>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 xml:space="preserve">Часть 1.  Сведения об оказываемых муниципальных услугах </t>
  </si>
  <si>
    <t>Очная форма,  адаптированная образовательная программа, обучающиеся с ограниченными возможностями здоровья (ОВЗ)</t>
  </si>
  <si>
    <t>Раздел № 1.  Реализация дополнительных общеразвивающих программ</t>
  </si>
  <si>
    <t xml:space="preserve">Реализация дополнительных общеразвивающих программ </t>
  </si>
  <si>
    <t xml:space="preserve"> МЗ выполнено </t>
  </si>
  <si>
    <t xml:space="preserve">МЗ выполнено в полном объеме </t>
  </si>
  <si>
    <t>Числообучающихся</t>
  </si>
  <si>
    <t>Очная форма</t>
  </si>
  <si>
    <t>Очная форма,  дети-инвалиды</t>
  </si>
  <si>
    <t>услуга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</si>
  <si>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</t>
  </si>
  <si>
    <t>Человек</t>
  </si>
  <si>
    <t>показатель объема</t>
  </si>
  <si>
    <t>Раздел № 5. Реализация дополнительных общеразвивающих программ</t>
  </si>
  <si>
    <t xml:space="preserve">Раздел №  1.   Реализация основных общеобразовательных программ начального общего образования </t>
  </si>
  <si>
    <t>Очная форма, обучающиеся, за исключением  детей-инвалидов и инвалидов</t>
  </si>
  <si>
    <t xml:space="preserve">Раздел № 1.  Реализация основных общеобразовательных программ начального общего образования </t>
  </si>
  <si>
    <t xml:space="preserve">Раздел № 1.   Реализация основных общеобразовательных программ начального общего образования </t>
  </si>
  <si>
    <t>Раздел № 2.  Реализация дополнительных общеразвивающих программ (персонифицированное образование)</t>
  </si>
  <si>
    <t xml:space="preserve">Раздел №  1. Реализация основных общеобразовательных программ начального общего образования 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</si>
  <si>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обучающихся с ограниченными возможностями здоровья (ОВЗ) и детей-инвалидов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</si>
  <si>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детей-инвалидов и инвалидов</t>
  </si>
  <si>
    <t xml:space="preserve"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 </t>
  </si>
  <si>
    <t xml:space="preserve">Часть 2. Сведения о выполняемых работах </t>
  </si>
  <si>
    <t>Очная форма, обучающиеся, за исключением детей инвалидов и инвалидов</t>
  </si>
  <si>
    <t>Очная форма, дети- инвалиды, проходящие обучение по состоянию здоровья на дому</t>
  </si>
  <si>
    <t>Очная форма, обучающиеся, за исключением детей-инвалидов и инвалидов, проходящие обучение по состоянию здоровья на дому</t>
  </si>
  <si>
    <t>Очная форма, обучающиеся, за исключением детей-инвалидов и  инвалидов</t>
  </si>
  <si>
    <t>Очная форма, адаптированная образовательная программа, дети - инвалиды, проходящие обучение по состоянию здоровья на дому</t>
  </si>
  <si>
    <t>Художественная направленность</t>
  </si>
  <si>
    <t>Техническая направленность</t>
  </si>
  <si>
    <t>Социально-педагогическая направленность</t>
  </si>
  <si>
    <t>Естественнонаучная направленность</t>
  </si>
  <si>
    <t>Физкультурно-спортивная направленность</t>
  </si>
  <si>
    <t>Туристско-краеведческая направленность</t>
  </si>
  <si>
    <t>Раздел 1. Реализация дополнительных общеразвивающих программ</t>
  </si>
  <si>
    <t>Показатель объёма</t>
  </si>
  <si>
    <t>Психолого-медико-педагогическое обследование детей (дошкольное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</si>
  <si>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</si>
  <si>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журнал учёта работы педагога</t>
  </si>
  <si>
    <t>журнал регистрации учёта детей, прошедших обследование ПМПК</t>
  </si>
  <si>
    <t>журнал регистрации учёта консультирования</t>
  </si>
  <si>
    <t>Очная форма, адаптированная образовательная программа, дети инвалиды</t>
  </si>
  <si>
    <t xml:space="preserve">Реализация основных общеобразовательных программ основного общего образования </t>
  </si>
  <si>
    <t>ГИС АО "Навигатор"</t>
  </si>
  <si>
    <t>Наименование и ИНН учреждения, оказывающего услугу (выполняющего работу)</t>
  </si>
  <si>
    <t>Код муниципальной услуги(работы)</t>
  </si>
  <si>
    <t>БВ19</t>
  </si>
  <si>
    <t>БВ24</t>
  </si>
  <si>
    <t xml:space="preserve">БВ19       
</t>
  </si>
  <si>
    <t>БА81</t>
  </si>
  <si>
    <t>БА96</t>
  </si>
  <si>
    <t>ББ11</t>
  </si>
  <si>
    <t>ББ52</t>
  </si>
  <si>
    <t xml:space="preserve">АЗ22       
</t>
  </si>
  <si>
    <t>БВ20</t>
  </si>
  <si>
    <t>БА84</t>
  </si>
  <si>
    <t>БА98</t>
  </si>
  <si>
    <t>БВ21</t>
  </si>
  <si>
    <t xml:space="preserve"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 </t>
  </si>
  <si>
    <t>Показатель качества</t>
  </si>
  <si>
    <t xml:space="preserve">Р.19.1.0127                          </t>
  </si>
  <si>
    <t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</si>
  <si>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</si>
  <si>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рейсов</t>
  </si>
  <si>
    <t>Соблюдение сроков выполнений заданий</t>
  </si>
  <si>
    <t xml:space="preserve">Количество рейсов </t>
  </si>
  <si>
    <t>Раздел №1.  Присмотр и уход</t>
  </si>
  <si>
    <t xml:space="preserve">Присмотр и уход: дети-инвалиды </t>
  </si>
  <si>
    <t>Раздел №2. 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</si>
  <si>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с ограниченными возможностями здоровья (ОВЗ), от 3 до 8 лет</t>
  </si>
  <si>
    <t>Реализация основных общеобразовательных программ дошкольного образования: дети-инвалиды,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</si>
  <si>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</si>
  <si>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>Раздел №1.   Присмотр и уход</t>
  </si>
  <si>
    <t xml:space="preserve"> Присмотр и уход: дети-инвалиды</t>
  </si>
  <si>
    <t>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</si>
  <si>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>Раздел № 2. Реализация основных общеобразовательных программ дошкольного образования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</si>
  <si>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</t>
  </si>
  <si>
    <t>МБ ДОУ №8 2450013123</t>
  </si>
  <si>
    <t>Присмотр и уход: дети-сироты и дети, оставшиеся без попечения родителей</t>
  </si>
  <si>
    <t>Присмотр и уход: дети-инвалиды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</si>
  <si>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до 3 лет</t>
  </si>
  <si>
    <t xml:space="preserve"> 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</si>
  <si>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>Реализация основных общеобразовательных программ дошкольного образования: дети-инвалиды от 3 до 8 лет</t>
  </si>
  <si>
    <t>МБ ДОУ № 9  2450013148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</si>
  <si>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 3 до 8 лет</t>
  </si>
  <si>
    <t>Присмотр и уход: физические лица за исключением льготных категорий</t>
  </si>
  <si>
    <t>Раздел №2.   Реализация основных общеобразовательных программ дошкольного образования</t>
  </si>
  <si>
    <t>МБ ДОУ №10 2450013324</t>
  </si>
  <si>
    <t>Реализация основных общеобразовательных программ дошкольного образования: дети -инвалиды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</si>
  <si>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 инвалидов от 1 до 3 лет</t>
  </si>
  <si>
    <t>Раздел №1. Присмотр и уход</t>
  </si>
  <si>
    <t>Раздел №2.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</si>
  <si>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3 до 8 лет</t>
  </si>
  <si>
    <t>МА ДОУ №15 2450013042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</si>
  <si>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</si>
  <si>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</t>
  </si>
  <si>
    <t>МБ ДОУ № 16 2450013243</t>
  </si>
  <si>
    <t xml:space="preserve">Раздел №1.  Присмотр и уход </t>
  </si>
  <si>
    <t>МБ ДОУ № 17 2450013130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</si>
  <si>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до 3 лет</t>
  </si>
  <si>
    <t>Реализация основных общеобразовательных программ дошкольного образования:  Обучающиеся с ограниченными возможностями здоровья (ОВЗ) от 3 до 8 лет</t>
  </si>
  <si>
    <t>МБ ДОУ № 18 2450025545</t>
  </si>
  <si>
    <t>МБ ДОУ № 21  2450028514</t>
  </si>
  <si>
    <t>МБ ДОУ № 22 2450013268</t>
  </si>
  <si>
    <t>МБ ДОУ № 25 2450032038</t>
  </si>
  <si>
    <t>Реализация основных общеобразовательных программ дошкольного образования: обучающиеся с ограниченными возможностями здоровья (ОВЗ) от 3 до 8 лет</t>
  </si>
  <si>
    <t>МБ ДОУ № 27 2450013050</t>
  </si>
  <si>
    <t>МБ ДОУ № 28 2450013317</t>
  </si>
  <si>
    <t xml:space="preserve"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до 3 лет </t>
  </si>
  <si>
    <t xml:space="preserve"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3 до 8 лет </t>
  </si>
  <si>
    <t>МБ ДОУ № 34 2450013290</t>
  </si>
  <si>
    <t>МБ ДОУ № 36 2450013250</t>
  </si>
  <si>
    <t>Присмотр и уход: Физические лица (дети с туберкулезной интоксикацией)</t>
  </si>
  <si>
    <t>МА ДОУ № 44 2450021251</t>
  </si>
  <si>
    <t>Раздел №1.Присмотр и уход</t>
  </si>
  <si>
    <t>МБ ДОУ № 45 2450013074</t>
  </si>
  <si>
    <t>Реализация основных общеобразовательных программ дошкольного образования:  обучающиеся за исключением обучающихся  с ОВЗ и детей-инвалидов от  1 до 3 лет</t>
  </si>
  <si>
    <t>Раздел № 2.Реализация основных общеобразовательных программ дошкольного образования</t>
  </si>
  <si>
    <t>МБ ДОУ № 46 2450013282</t>
  </si>
  <si>
    <t xml:space="preserve"> Реализация основных общеобразовательных программ дошкольного образования: дети-инвалиды от 3 до 8 лет</t>
  </si>
  <si>
    <t>МБ ДОУ № 47 2450013155</t>
  </si>
  <si>
    <t>Реализация основных общеобразовательных программ дошкольного образования: Обучающиеся с ограниченными возможностями здоровья (ОВЗ)  от 3 до 8 лет</t>
  </si>
  <si>
    <t>МБ ДОУ № 49 2450022777</t>
  </si>
  <si>
    <t>Раздел 1. Присмотр и уход</t>
  </si>
  <si>
    <t>Раздел 2. Реализация основных общеобразовательных программ дошкольного образования</t>
  </si>
  <si>
    <t>Реализация основных общеобразовательных программ дошкольного образования: Обучающиеся с ограниченными возможностями здоровья  (ОВЗ) от 3 до 8 лет</t>
  </si>
  <si>
    <t>МБ ДОУ № 50  2450013236</t>
  </si>
  <si>
    <t>Реализация основных общеобразовательных программ дошкольного образования: дети инвалиды от 3 до 8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</si>
  <si>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 инвалидов от 3 до 8 лет</t>
  </si>
  <si>
    <t>МБ ДОУ № 52 2450013275</t>
  </si>
  <si>
    <t xml:space="preserve">Раздел №2.  Реализация основных общеобразовательных программ дошкольного образования       </t>
  </si>
  <si>
    <t xml:space="preserve"> Реализация основных общеобразовательных программ дошкольного образования: дети-инвалиды от 3 д 8 лет</t>
  </si>
  <si>
    <t>МБ ДОУ № 53  2450022784</t>
  </si>
  <si>
    <t xml:space="preserve">  </t>
  </si>
  <si>
    <t>МАОУ лицей № 1 г. Канска     2450018587</t>
  </si>
  <si>
    <t>Часть 1</t>
  </si>
  <si>
    <t>Раздел 2.  Реализация основных общеобразовательных программ основного общего образования</t>
  </si>
  <si>
    <t xml:space="preserve">Раздел № 3. Реализация основных общеобразовательных программ среднего общего образования </t>
  </si>
  <si>
    <t xml:space="preserve">Раздел 4.  Реализация дополнительных общеразвивающих программ </t>
  </si>
  <si>
    <t>МАОУ "Гимназия № 1" г. Канска 2450008437</t>
  </si>
  <si>
    <t xml:space="preserve">Раздел № 2. Реализация основных общеобразовательных программ основного общего образования </t>
  </si>
  <si>
    <t>Раздел № 4. Реализация дополнительных общеразвивающих программ</t>
  </si>
  <si>
    <t xml:space="preserve">Раздел № 3. Реализация основных общеобразовательных программ среднего общего образовании </t>
  </si>
  <si>
    <t>Раздел № 5. Присмотр и уход</t>
  </si>
  <si>
    <t>Присмотри и уход</t>
  </si>
  <si>
    <t xml:space="preserve">Человек </t>
  </si>
  <si>
    <t xml:space="preserve">МБОУ СОШ № 3 г. Канска     2450005316   </t>
  </si>
  <si>
    <t xml:space="preserve">Раздел № 2. Реализация основных общеобразовательных программ основного общего образовании 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</si>
  <si>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детей-инвалидов и инвалидов</t>
  </si>
  <si>
    <t>МАОУ гимназия № 4 г.Канска 2450005228</t>
  </si>
  <si>
    <t>МБОУ СОШ № 5 г. Канска     2450005161</t>
  </si>
  <si>
    <t xml:space="preserve">Раздел № 2.  Реализация основных общеобразовательных программ основного общего образовании </t>
  </si>
  <si>
    <t>Раздел № 3. Реализация основных общеобразовательных программ среднего общего образования</t>
  </si>
  <si>
    <t>МБОУ СОШ № 6 г. Канска     2450010588</t>
  </si>
  <si>
    <t>МБОУ СОШ № 7 г. Канска     2450010718</t>
  </si>
  <si>
    <t>МБОУ ООШ № 8 г. Канска      2450005154</t>
  </si>
  <si>
    <t>Очная форма, адаптированная образовательная программа, дети-инвалиды, проходящие обучение по состоянию здоровья на домау</t>
  </si>
  <si>
    <t xml:space="preserve">Раздел № 2.  Реализация основных общеобразовательных программ основного общего образования </t>
  </si>
  <si>
    <t>Раздел № 3. Реализация дополнительных общеразвивающих программ</t>
  </si>
  <si>
    <t xml:space="preserve">МБОУ ООШ № 9 г. Канска    2450013356  </t>
  </si>
  <si>
    <t>Очная форма,  адаптированная образовательная программа, дети-инвалиды</t>
  </si>
  <si>
    <t>МБОУ СОШ            № 15 г. Канска 2450009800</t>
  </si>
  <si>
    <t xml:space="preserve">МЗ  выполнено </t>
  </si>
  <si>
    <t>Очная форма, обчающиеся, за исключением детей-инвалидов и инвалидов</t>
  </si>
  <si>
    <t>МБОУ ООШ             № 17 г. Канска 2450008317</t>
  </si>
  <si>
    <t>МБОУ СОШ          № 18 г. Канска 2450008780</t>
  </si>
  <si>
    <t>МБОУ СОШ          № 19 г. Канска  2450005203</t>
  </si>
  <si>
    <t>Раздел 3.  Реализация основных общеобразовательных программ среднего общего образования</t>
  </si>
  <si>
    <t>МБОУ ООШ         № 20 г. Канска  2450005186</t>
  </si>
  <si>
    <t>МБОУ СОШ         № 21 г. Канска  2450005179</t>
  </si>
  <si>
    <t>Реализация основных общеобразовательных программ начального общего образовании</t>
  </si>
  <si>
    <t xml:space="preserve">Очная форма, обучающиеся, за исключением детей-инвалидов и инвалидов </t>
  </si>
  <si>
    <t xml:space="preserve">МБОУ ООШ          № 22         2450012183        </t>
  </si>
  <si>
    <t>МБУ ДО ЦДТТ 2450013363</t>
  </si>
  <si>
    <t>МБУ ДО СЮН 2450008388</t>
  </si>
  <si>
    <t>МБУ ДО ДДТ 2450009039</t>
  </si>
  <si>
    <t xml:space="preserve">МБУ ДО ДДЮТиЭ 2450011020 </t>
  </si>
  <si>
    <t>МБУ ДО ЦДиК 2450012560</t>
  </si>
  <si>
    <t>МБ ДОУ № 11 2450013035</t>
  </si>
  <si>
    <t>МБ ДОУ № 39 2450013067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</si>
  <si>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 1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</si>
  <si>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1 до 3 лет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</si>
  <si>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</si>
  <si>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 xml:space="preserve"> Реализация основных общеобразовательных программ дошкольного образования: Обучающиеся с ограниченными возможностями здоровья (ОВЗ), от 3 до 8 лет</t>
  </si>
  <si>
    <t>Реализация основных общеобразовательных программ дошкольного образования: дети - инвалиды от 3 до 8 лет</t>
  </si>
  <si>
    <t>Присмотр и уход: дети с туберкулезной интоксикацией</t>
  </si>
  <si>
    <t>Реализация основных общеобразовательных программ дошкольного образования: физические лица с ограниченными возможностями здоровья от 3 до 8 лет</t>
  </si>
  <si>
    <t>Присмотр и уход:  дети-инвалиды</t>
  </si>
  <si>
    <t>Реализация основных общеобразовательных программ дошкольного образования: Обучающиеся  с ограниченными возможностями здоровья (ОВЗ) от 3 до 8 лет</t>
  </si>
  <si>
    <t>Реализация основных общеобразовательных программ дошкольного образования: дети-инвалиды 3 до 8 лет</t>
  </si>
  <si>
    <t>человеко-часы</t>
  </si>
  <si>
    <t>Раздел № 1.   Реализация основных общеобразовательных программ начального общего образования</t>
  </si>
  <si>
    <t>данные в соотв. с путевыми листами автомобиля, журналом регистрации пут. листов</t>
  </si>
  <si>
    <t>Очная форма, адаптированная образовательная программа, обчающиеся с ограниченными возможностями здоровья (ОВЗ)</t>
  </si>
  <si>
    <t>данные в соотв.  путевыми листами автомобиля, журналом регистрации пут. листов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</si>
  <si>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</si>
  <si>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образование)</t>
  </si>
  <si>
    <t xml:space="preserve"> МЗ выполнено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</si>
  <si>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от 3 до 8 лет</t>
  </si>
  <si>
    <t>МБОУ СОШ № 11        2450005210</t>
  </si>
  <si>
    <t>БА80</t>
  </si>
  <si>
    <t xml:space="preserve">БВ24      
</t>
  </si>
  <si>
    <t xml:space="preserve">Количество выполненных рейсов </t>
  </si>
  <si>
    <t xml:space="preserve">Раздел № 3. Организация отдыха детей и молодежи </t>
  </si>
  <si>
    <t>Раздел № 4. Организация отдыха детей и молодежи</t>
  </si>
  <si>
    <t xml:space="preserve">Раздел № 4. Организация отдыха детей и молодежи </t>
  </si>
  <si>
    <t xml:space="preserve">МБОУ СОШ № 2 г. Канска    2450005193 </t>
  </si>
  <si>
    <t>данные ОО в соотв. с путевыми листами автомобиля, журналом регистрации пут. листов</t>
  </si>
  <si>
    <t>Организация отдыха детей и молодежи в каникулярное время с круглосуточным  пребыванием</t>
  </si>
  <si>
    <t xml:space="preserve">3.19.1.01                     </t>
  </si>
  <si>
    <t xml:space="preserve">3.19.1.01                       </t>
  </si>
  <si>
    <t xml:space="preserve">Р.19.1.01               </t>
  </si>
  <si>
    <t>МБ ДОУ №5 2450013500</t>
  </si>
  <si>
    <t>МБ ДОУ №7 2450032493</t>
  </si>
  <si>
    <t xml:space="preserve">Сводный отчет о фактическом исполнении муниципальных
заданий муниципальными учреждениями в 2022 году
</t>
  </si>
  <si>
    <t>Присмотр и уход: физические лица льготных категорий, определяемых учредителем</t>
  </si>
  <si>
    <t>Раздел №3.  Реализация дополнительных общеразвивающих программ(персонифицированное финансирование)</t>
  </si>
  <si>
    <t>база "Навигатор"</t>
  </si>
  <si>
    <t>Реализация основных общеобразовательных программ дошкольного образования:  дети-инвалиды от 3 до 8 лет</t>
  </si>
  <si>
    <t>Реализация основных общеобразовательных программ дошкольного образования: дети-инвалиды, от 1 до 3 лет</t>
  </si>
  <si>
    <t>Раздел №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</si>
  <si>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1 года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</si>
  <si>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года до 3 лет</t>
  </si>
  <si>
    <t>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детей-инвалидов,  от 1 года до 3 лет</t>
  </si>
  <si>
    <t>Реализация основных общеобразовательных программ дошкольного образования:  Обучающиеся за исключением обучающихся с ограниченными возможностями здоровья (ОВЗ) и детей-инвалидов от 1 года до 3 лет</t>
  </si>
  <si>
    <t xml:space="preserve"> Реализация основных общеобразовательных программ дошкольного образования: Обучающиеся за исключением обучающихся с ограниченными возможностями здоровья (ОВЗ) и детей-инвалидов от  1 года до 3 лет</t>
  </si>
  <si>
    <t xml:space="preserve"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обучающиеся, за исключением обучающихся с ограниченными возможностями здоровья (ОВЗ) и детей-инвалидов </t>
  </si>
  <si>
    <t>Очная форма, дети-инвалиды, проходящие обучение по состоянию здорровья на дому</t>
  </si>
  <si>
    <t xml:space="preserve">Очная форма, адаптированная образовательная программа, дети-инвалиды, проходящие обучение по состоянию здоровья на дому </t>
  </si>
  <si>
    <t>Очная форма, обучающиеся, за исключением детей-инвалидов и инвалидов, проходящие обучение по состоянию здороья на дому</t>
  </si>
  <si>
    <t xml:space="preserve">Очная форма, адаптированная образовательная программа, дети - инвалиды </t>
  </si>
  <si>
    <t>Очная форма, адаптированная образовательная программа, обучающиеся с ограниченными возможностяит здоровья (ОВЗ)</t>
  </si>
  <si>
    <t>Очная форма, адаптированная образовательная программа, обучающиеся с ограниченными возможностяит здоровья (ОВЗ), проходящие обучение по состоянию здоровья на дому</t>
  </si>
  <si>
    <t xml:space="preserve">Раздел 3.  Реализация дополнительных общеразвивающих программ </t>
  </si>
  <si>
    <t>Дети за исключением детей с ограниченными возможностями здоровья (ОВЗ) и детей-инвалидов</t>
  </si>
  <si>
    <t xml:space="preserve">Дети с ограниченными возможностями здоровья (ОВЗ) </t>
  </si>
  <si>
    <t>Дети с ограниченными возможностями здоровья (ОВЗ)</t>
  </si>
  <si>
    <t>Очная форма,  дети-инвалиды, проходящие обучение по состоянию здоровья на дому</t>
  </si>
  <si>
    <t>Дети, за исключением детей с ограниченными возможностями здоровья (ОВЗ) и детей-инвалидов</t>
  </si>
  <si>
    <t xml:space="preserve">Дети за исключением детей с ограниченными возможностями здоровья (ОВЗ) и детей-инвалидов </t>
  </si>
  <si>
    <t>Раздел 3. Психолого-медико-педагогическое обследование детей (дошкольное образование)</t>
  </si>
  <si>
    <r>
      <t xml:space="preserve">Раздел 4. Психолого-медико-педагогическое обследование детей </t>
    </r>
    <r>
      <rPr>
        <b/>
        <sz val="8"/>
        <color indexed="8"/>
        <rFont val="Times New Roman"/>
        <family val="1"/>
        <charset val="204"/>
      </rPr>
      <t>(начальное общее образование)</t>
    </r>
  </si>
  <si>
    <r>
      <t xml:space="preserve">Раздел 5. Психолого-медико-педагогическое обследование детей </t>
    </r>
    <r>
      <rPr>
        <b/>
        <sz val="8"/>
        <color indexed="8"/>
        <rFont val="Times New Roman"/>
        <family val="1"/>
        <charset val="204"/>
      </rPr>
      <t>(основное общее образование)</t>
    </r>
  </si>
  <si>
    <t>Раздел 6. Психолого-педагогическое консультирование обучающихся, их родителей (законных представителей) и педагогических работников</t>
  </si>
  <si>
    <t>МЗ выполнено в полнгом объеме</t>
  </si>
  <si>
    <t>исправлено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</si>
</sst>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463">
    <xf numFmtId="0" fontId="0" fillId="0" borderId="0" xfId="0"/>
    <xf numFmtId="9" fontId="1" fillId="2" borderId="6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0" fontId="1" fillId="2" borderId="6" xfId="0" applyNumberFormat="1" applyFont="1" applyFill="1" applyBorder="1" applyAlignment="1">
      <alignment horizontal="left" vertical="top"/>
    </xf>
    <xf numFmtId="10" fontId="1" fillId="2" borderId="4" xfId="0" applyNumberFormat="1" applyFont="1" applyFill="1" applyBorder="1" applyAlignment="1">
      <alignment horizontal="left" vertical="top"/>
    </xf>
    <xf numFmtId="10" fontId="1" fillId="2" borderId="2" xfId="0" applyNumberFormat="1" applyFont="1" applyFill="1" applyBorder="1" applyAlignment="1">
      <alignment horizontal="left" vertical="top" wrapText="1"/>
    </xf>
    <xf numFmtId="9" fontId="1" fillId="2" borderId="1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9" fontId="1" fillId="2" borderId="1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0" fontId="1" fillId="2" borderId="10" xfId="0" applyNumberFormat="1" applyFont="1" applyFill="1" applyBorder="1" applyAlignment="1">
      <alignment horizontal="left" vertical="top" wrapText="1"/>
    </xf>
    <xf numFmtId="10" fontId="1" fillId="2" borderId="12" xfId="0" applyNumberFormat="1" applyFont="1" applyFill="1" applyBorder="1" applyAlignment="1">
      <alignment horizontal="left" vertical="top"/>
    </xf>
    <xf numFmtId="10" fontId="1" fillId="2" borderId="13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0" fontId="1" fillId="2" borderId="9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9" fontId="1" fillId="2" borderId="8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0" fontId="1" fillId="2" borderId="5" xfId="0" applyNumberFormat="1" applyFont="1" applyFill="1" applyBorder="1" applyAlignment="1">
      <alignment horizontal="left" vertical="top"/>
    </xf>
    <xf numFmtId="10" fontId="5" fillId="2" borderId="1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0" fontId="1" fillId="2" borderId="5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/>
    </xf>
    <xf numFmtId="0" fontId="7" fillId="2" borderId="4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9" fontId="1" fillId="2" borderId="4" xfId="0" applyNumberFormat="1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vertical="top" wrapText="1"/>
    </xf>
    <xf numFmtId="0" fontId="22" fillId="2" borderId="8" xfId="0" applyFont="1" applyFill="1" applyBorder="1" applyAlignment="1">
      <alignment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4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3" fillId="2" borderId="1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0" fontId="1" fillId="2" borderId="11" xfId="0" applyNumberFormat="1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10" fontId="1" fillId="2" borderId="14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19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9" fillId="2" borderId="8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2" fillId="2" borderId="8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/>
    </xf>
    <xf numFmtId="0" fontId="15" fillId="4" borderId="2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10" fontId="1" fillId="2" borderId="15" xfId="0" applyNumberFormat="1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23" fillId="2" borderId="8" xfId="0" applyFont="1" applyFill="1" applyBorder="1" applyAlignment="1">
      <alignment vertical="top" wrapText="1"/>
    </xf>
    <xf numFmtId="0" fontId="23" fillId="2" borderId="9" xfId="0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0" fontId="21" fillId="2" borderId="8" xfId="0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left" vertical="top"/>
    </xf>
    <xf numFmtId="0" fontId="24" fillId="2" borderId="8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1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0" fillId="0" borderId="9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9" fontId="1" fillId="2" borderId="14" xfId="0" applyNumberFormat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/>
    </xf>
    <xf numFmtId="0" fontId="20" fillId="2" borderId="9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20" fillId="2" borderId="8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10" fontId="1" fillId="4" borderId="25" xfId="0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9" fontId="1" fillId="2" borderId="8" xfId="0" applyNumberFormat="1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24" fillId="2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24" fillId="2" borderId="9" xfId="0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/>
    </xf>
    <xf numFmtId="10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0" fontId="1" fillId="0" borderId="8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10" fontId="1" fillId="0" borderId="3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10" fontId="1" fillId="2" borderId="8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4" fillId="2" borderId="9" xfId="0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left" vertical="top"/>
    </xf>
    <xf numFmtId="10" fontId="1" fillId="0" borderId="8" xfId="0" applyNumberFormat="1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10" fontId="1" fillId="0" borderId="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0" fontId="1" fillId="2" borderId="9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2" borderId="9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0" fontId="1" fillId="0" borderId="8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9" fontId="1" fillId="2" borderId="1" xfId="0" applyNumberFormat="1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/>
    </xf>
    <xf numFmtId="0" fontId="20" fillId="2" borderId="9" xfId="0" applyFont="1" applyFill="1" applyBorder="1" applyAlignment="1">
      <alignment horizontal="left" vertical="top"/>
    </xf>
    <xf numFmtId="0" fontId="20" fillId="2" borderId="3" xfId="0" applyFont="1" applyFill="1" applyBorder="1" applyAlignment="1">
      <alignment horizontal="left" vertical="top"/>
    </xf>
    <xf numFmtId="10" fontId="1" fillId="2" borderId="4" xfId="0" applyNumberFormat="1" applyFont="1" applyFill="1" applyBorder="1" applyAlignment="1">
      <alignment horizontal="left" vertical="top" wrapText="1"/>
    </xf>
    <xf numFmtId="10" fontId="1" fillId="2" borderId="6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1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9" fontId="1" fillId="0" borderId="8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10" fontId="1" fillId="2" borderId="12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10" fontId="1" fillId="2" borderId="7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0" fontId="1" fillId="0" borderId="8" xfId="0" applyNumberFormat="1" applyFont="1" applyFill="1" applyBorder="1" applyAlignment="1">
      <alignment horizontal="left" vertical="top" wrapText="1"/>
    </xf>
    <xf numFmtId="10" fontId="1" fillId="0" borderId="3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0" fontId="1" fillId="0" borderId="1" xfId="0" applyNumberFormat="1" applyFont="1" applyFill="1" applyBorder="1" applyAlignment="1">
      <alignment horizontal="left" vertical="top"/>
    </xf>
    <xf numFmtId="10" fontId="1" fillId="0" borderId="8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0" fontId="1" fillId="2" borderId="9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0" fontId="1" fillId="2" borderId="9" xfId="0" applyNumberFormat="1" applyFont="1" applyFill="1" applyBorder="1" applyAlignment="1">
      <alignment horizontal="left" vertical="top" wrapText="1"/>
    </xf>
    <xf numFmtId="9" fontId="1" fillId="2" borderId="8" xfId="0" applyNumberFormat="1" applyFont="1" applyFill="1" applyBorder="1" applyAlignment="1">
      <alignment horizontal="left" vertical="top" wrapText="1"/>
    </xf>
    <xf numFmtId="9" fontId="1" fillId="2" borderId="3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" fontId="1" fillId="2" borderId="7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22" fillId="0" borderId="8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10" fontId="1" fillId="0" borderId="8" xfId="0" applyNumberFormat="1" applyFont="1" applyFill="1" applyBorder="1" applyAlignment="1">
      <alignment horizontal="center" vertical="top"/>
    </xf>
    <xf numFmtId="10" fontId="1" fillId="0" borderId="9" xfId="0" applyNumberFormat="1" applyFont="1" applyFill="1" applyBorder="1" applyAlignment="1">
      <alignment horizontal="center" vertical="top"/>
    </xf>
    <xf numFmtId="10" fontId="1" fillId="0" borderId="3" xfId="0" applyNumberFormat="1" applyFont="1" applyFill="1" applyBorder="1" applyAlignment="1">
      <alignment horizontal="center" vertical="top"/>
    </xf>
    <xf numFmtId="10" fontId="1" fillId="2" borderId="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0" fontId="1" fillId="0" borderId="9" xfId="0" applyNumberFormat="1" applyFont="1" applyFill="1" applyBorder="1" applyAlignment="1">
      <alignment horizontal="left" vertical="top"/>
    </xf>
    <xf numFmtId="10" fontId="1" fillId="0" borderId="3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left" vertical="top"/>
    </xf>
    <xf numFmtId="0" fontId="7" fillId="2" borderId="9" xfId="1" applyFont="1" applyFill="1" applyBorder="1" applyAlignment="1">
      <alignment horizontal="left" vertical="top"/>
    </xf>
    <xf numFmtId="0" fontId="7" fillId="2" borderId="3" xfId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0" fontId="1" fillId="2" borderId="8" xfId="0" applyNumberFormat="1" applyFont="1" applyFill="1" applyBorder="1" applyAlignment="1">
      <alignment horizontal="center" vertical="top"/>
    </xf>
    <xf numFmtId="10" fontId="1" fillId="2" borderId="9" xfId="0" applyNumberFormat="1" applyFont="1" applyFill="1" applyBorder="1" applyAlignment="1">
      <alignment horizontal="center" vertical="top"/>
    </xf>
    <xf numFmtId="10" fontId="1" fillId="2" borderId="3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0" fontId="1" fillId="0" borderId="9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4" fillId="2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20" fillId="2" borderId="9" xfId="0" applyFont="1" applyFill="1" applyBorder="1" applyAlignment="1">
      <alignment horizontal="left" vertical="top" wrapText="1"/>
    </xf>
    <xf numFmtId="9" fontId="1" fillId="2" borderId="13" xfId="0" applyNumberFormat="1" applyFont="1" applyFill="1" applyBorder="1" applyAlignment="1">
      <alignment horizontal="left" vertical="top" wrapText="1"/>
    </xf>
    <xf numFmtId="9" fontId="1" fillId="2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8"/>
  <sheetViews>
    <sheetView tabSelected="1" view="pageBreakPreview" zoomScale="85" zoomScaleSheetLayoutView="85" workbookViewId="0">
      <selection activeCell="H1138" sqref="H1138:I1138"/>
    </sheetView>
  </sheetViews>
  <sheetFormatPr defaultRowHeight="15"/>
  <cols>
    <col min="1" max="1" width="13.28515625" style="129" customWidth="1"/>
    <col min="2" max="2" width="20.28515625" style="79" customWidth="1"/>
    <col min="3" max="3" width="13.85546875" style="79" customWidth="1"/>
    <col min="4" max="4" width="12.5703125" style="79" customWidth="1"/>
    <col min="5" max="5" width="15.28515625" style="79" customWidth="1"/>
    <col min="6" max="6" width="10.5703125" style="79" customWidth="1"/>
    <col min="7" max="7" width="9.140625" style="79"/>
    <col min="8" max="8" width="10" style="79" bestFit="1" customWidth="1"/>
    <col min="9" max="10" width="9.140625" style="79"/>
    <col min="11" max="11" width="10.42578125" style="79" customWidth="1"/>
    <col min="12" max="12" width="9.140625" style="79"/>
    <col min="13" max="13" width="10.85546875" style="79" customWidth="1"/>
    <col min="14" max="14" width="10.140625" style="79" customWidth="1"/>
    <col min="15" max="16384" width="9.140625" style="98"/>
  </cols>
  <sheetData>
    <row r="1" spans="1:14" ht="33.75" customHeight="1">
      <c r="A1" s="141"/>
      <c r="B1" s="412" t="s">
        <v>287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4" ht="125.25" customHeight="1">
      <c r="A2" s="87" t="s">
        <v>117</v>
      </c>
      <c r="B2" s="13" t="s">
        <v>0</v>
      </c>
      <c r="C2" s="13" t="s">
        <v>118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11</v>
      </c>
      <c r="I2" s="16" t="s">
        <v>55</v>
      </c>
      <c r="J2" s="16" t="s">
        <v>5</v>
      </c>
      <c r="K2" s="16" t="s">
        <v>6</v>
      </c>
      <c r="L2" s="16" t="s">
        <v>7</v>
      </c>
      <c r="M2" s="16" t="s">
        <v>12</v>
      </c>
      <c r="N2" s="42" t="s">
        <v>8</v>
      </c>
    </row>
    <row r="3" spans="1:14">
      <c r="A3" s="140">
        <v>1</v>
      </c>
      <c r="B3" s="100">
        <v>2</v>
      </c>
      <c r="C3" s="100">
        <v>3</v>
      </c>
      <c r="D3" s="80">
        <v>4</v>
      </c>
      <c r="E3" s="80">
        <v>5</v>
      </c>
      <c r="F3" s="80">
        <v>6</v>
      </c>
      <c r="G3" s="80">
        <v>7</v>
      </c>
      <c r="H3" s="80">
        <v>8</v>
      </c>
      <c r="I3" s="80">
        <v>9</v>
      </c>
      <c r="J3" s="80">
        <v>10</v>
      </c>
      <c r="K3" s="80">
        <v>11</v>
      </c>
      <c r="L3" s="80">
        <v>12</v>
      </c>
      <c r="M3" s="80">
        <v>13</v>
      </c>
      <c r="N3" s="80">
        <v>14</v>
      </c>
    </row>
    <row r="4" spans="1:14" ht="15.75" customHeight="1">
      <c r="A4" s="356" t="s">
        <v>285</v>
      </c>
      <c r="B4" s="308" t="s">
        <v>139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45">
      <c r="A5" s="358"/>
      <c r="B5" s="296" t="s">
        <v>158</v>
      </c>
      <c r="C5" s="40" t="s">
        <v>119</v>
      </c>
      <c r="D5" s="302" t="s">
        <v>9</v>
      </c>
      <c r="E5" s="289" t="s">
        <v>10</v>
      </c>
      <c r="F5" s="42" t="s">
        <v>30</v>
      </c>
      <c r="G5" s="42" t="s">
        <v>51</v>
      </c>
      <c r="H5" s="2">
        <v>22284</v>
      </c>
      <c r="I5" s="2">
        <v>20931</v>
      </c>
      <c r="J5" s="48">
        <f>I5/H5</f>
        <v>0.9392837910608508</v>
      </c>
      <c r="K5" s="295">
        <f>(J5+J6+J7)/3</f>
        <v>0.95243032879234024</v>
      </c>
      <c r="L5" s="2"/>
      <c r="M5" s="47" t="s">
        <v>29</v>
      </c>
      <c r="N5" s="302" t="s">
        <v>38</v>
      </c>
    </row>
    <row r="6" spans="1:14" ht="46.5" customHeight="1">
      <c r="A6" s="358"/>
      <c r="B6" s="318"/>
      <c r="C6" s="43"/>
      <c r="D6" s="307"/>
      <c r="E6" s="42" t="s">
        <v>10</v>
      </c>
      <c r="F6" s="42" t="s">
        <v>27</v>
      </c>
      <c r="G6" s="42" t="s">
        <v>47</v>
      </c>
      <c r="H6" s="2">
        <v>267408</v>
      </c>
      <c r="I6" s="2">
        <v>251172</v>
      </c>
      <c r="J6" s="48">
        <f t="shared" ref="J6:J20" si="0">I6/H6</f>
        <v>0.9392837910608508</v>
      </c>
      <c r="K6" s="295"/>
      <c r="L6" s="2"/>
      <c r="M6" s="47" t="s">
        <v>29</v>
      </c>
      <c r="N6" s="307"/>
    </row>
    <row r="7" spans="1:14" ht="40.5" customHeight="1">
      <c r="A7" s="89"/>
      <c r="B7" s="337"/>
      <c r="C7" s="43"/>
      <c r="D7" s="307"/>
      <c r="E7" s="26" t="s">
        <v>10</v>
      </c>
      <c r="F7" s="26" t="s">
        <v>32</v>
      </c>
      <c r="G7" s="26" t="s">
        <v>16</v>
      </c>
      <c r="H7" s="52">
        <v>141</v>
      </c>
      <c r="I7" s="52">
        <v>138</v>
      </c>
      <c r="J7" s="25">
        <f t="shared" si="0"/>
        <v>0.97872340425531912</v>
      </c>
      <c r="K7" s="299"/>
      <c r="L7" s="26"/>
      <c r="M7" s="40" t="s">
        <v>52</v>
      </c>
      <c r="N7" s="307"/>
    </row>
    <row r="8" spans="1:14" ht="47.25" customHeight="1">
      <c r="A8" s="89"/>
      <c r="B8" s="308" t="s">
        <v>140</v>
      </c>
      <c r="C8" s="40" t="s">
        <v>119</v>
      </c>
      <c r="D8" s="302" t="s">
        <v>9</v>
      </c>
      <c r="E8" s="42" t="s">
        <v>10</v>
      </c>
      <c r="F8" s="42" t="s">
        <v>30</v>
      </c>
      <c r="G8" s="42" t="s">
        <v>51</v>
      </c>
      <c r="H8" s="26">
        <v>97</v>
      </c>
      <c r="I8" s="26">
        <v>92</v>
      </c>
      <c r="J8" s="25">
        <f t="shared" ref="J8:J10" si="1">I8/H8</f>
        <v>0.94845360824742264</v>
      </c>
      <c r="K8" s="299">
        <f>(J8+J9+J10)/3</f>
        <v>0.96563573883161513</v>
      </c>
      <c r="L8" s="52"/>
      <c r="M8" s="47" t="s">
        <v>29</v>
      </c>
      <c r="N8" s="302" t="s">
        <v>54</v>
      </c>
    </row>
    <row r="9" spans="1:14" ht="45.75" customHeight="1">
      <c r="A9" s="89"/>
      <c r="B9" s="308"/>
      <c r="C9" s="43"/>
      <c r="D9" s="307"/>
      <c r="E9" s="42" t="s">
        <v>10</v>
      </c>
      <c r="F9" s="42" t="s">
        <v>27</v>
      </c>
      <c r="G9" s="42" t="s">
        <v>47</v>
      </c>
      <c r="H9" s="26">
        <v>1164</v>
      </c>
      <c r="I9" s="26">
        <v>1104</v>
      </c>
      <c r="J9" s="25">
        <f t="shared" si="1"/>
        <v>0.94845360824742264</v>
      </c>
      <c r="K9" s="315"/>
      <c r="L9" s="52"/>
      <c r="M9" s="47" t="s">
        <v>29</v>
      </c>
      <c r="N9" s="307"/>
    </row>
    <row r="10" spans="1:14" ht="44.25" customHeight="1">
      <c r="A10" s="89"/>
      <c r="B10" s="308"/>
      <c r="C10" s="41"/>
      <c r="D10" s="304"/>
      <c r="E10" s="42" t="s">
        <v>10</v>
      </c>
      <c r="F10" s="42" t="s">
        <v>32</v>
      </c>
      <c r="G10" s="42" t="s">
        <v>16</v>
      </c>
      <c r="H10" s="42">
        <v>1</v>
      </c>
      <c r="I10" s="42">
        <v>1</v>
      </c>
      <c r="J10" s="48">
        <f t="shared" si="1"/>
        <v>1</v>
      </c>
      <c r="K10" s="373"/>
      <c r="L10" s="2"/>
      <c r="M10" s="47" t="s">
        <v>52</v>
      </c>
      <c r="N10" s="304"/>
    </row>
    <row r="11" spans="1:14" ht="35.25" customHeight="1">
      <c r="A11" s="174"/>
      <c r="B11" s="308" t="s">
        <v>288</v>
      </c>
      <c r="C11" s="163" t="s">
        <v>121</v>
      </c>
      <c r="D11" s="302" t="s">
        <v>9</v>
      </c>
      <c r="E11" s="166" t="s">
        <v>10</v>
      </c>
      <c r="F11" s="166" t="s">
        <v>30</v>
      </c>
      <c r="G11" s="166" t="s">
        <v>51</v>
      </c>
      <c r="H11" s="166">
        <v>32</v>
      </c>
      <c r="I11" s="166">
        <v>28</v>
      </c>
      <c r="J11" s="169">
        <f>I11/H11</f>
        <v>0.875</v>
      </c>
      <c r="K11" s="299">
        <f>(J11+J12+J13)/3</f>
        <v>0.91666666666666663</v>
      </c>
      <c r="L11" s="2"/>
      <c r="M11" s="168" t="s">
        <v>29</v>
      </c>
      <c r="N11" s="302" t="s">
        <v>38</v>
      </c>
    </row>
    <row r="12" spans="1:14" ht="35.25" customHeight="1">
      <c r="A12" s="174"/>
      <c r="B12" s="308"/>
      <c r="C12" s="164"/>
      <c r="D12" s="307"/>
      <c r="E12" s="166" t="s">
        <v>10</v>
      </c>
      <c r="F12" s="166" t="s">
        <v>27</v>
      </c>
      <c r="G12" s="166" t="s">
        <v>47</v>
      </c>
      <c r="H12" s="166">
        <v>384</v>
      </c>
      <c r="I12" s="166">
        <v>336</v>
      </c>
      <c r="J12" s="179">
        <f>I12/H12</f>
        <v>0.875</v>
      </c>
      <c r="K12" s="315"/>
      <c r="L12" s="2"/>
      <c r="M12" s="168" t="s">
        <v>29</v>
      </c>
      <c r="N12" s="307"/>
    </row>
    <row r="13" spans="1:14" ht="35.25" customHeight="1">
      <c r="A13" s="174"/>
      <c r="B13" s="296"/>
      <c r="C13" s="164"/>
      <c r="D13" s="307"/>
      <c r="E13" s="159" t="s">
        <v>10</v>
      </c>
      <c r="F13" s="159" t="s">
        <v>32</v>
      </c>
      <c r="G13" s="159" t="s">
        <v>16</v>
      </c>
      <c r="H13" s="166">
        <v>1</v>
      </c>
      <c r="I13" s="166">
        <v>1</v>
      </c>
      <c r="J13" s="179">
        <f>I13/H13</f>
        <v>1</v>
      </c>
      <c r="K13" s="373"/>
      <c r="L13" s="2"/>
      <c r="M13" s="163" t="s">
        <v>52</v>
      </c>
      <c r="N13" s="307"/>
    </row>
    <row r="14" spans="1:14">
      <c r="A14" s="96"/>
      <c r="B14" s="308" t="s">
        <v>141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</row>
    <row r="15" spans="1:14" ht="63.75" customHeight="1">
      <c r="A15" s="94"/>
      <c r="B15" s="296" t="s">
        <v>253</v>
      </c>
      <c r="C15" s="42" t="s">
        <v>120</v>
      </c>
      <c r="D15" s="42" t="s">
        <v>9</v>
      </c>
      <c r="E15" s="42" t="s">
        <v>10</v>
      </c>
      <c r="F15" s="42" t="s">
        <v>30</v>
      </c>
      <c r="G15" s="42" t="s">
        <v>51</v>
      </c>
      <c r="H15" s="42">
        <v>3658</v>
      </c>
      <c r="I15" s="42">
        <v>3465</v>
      </c>
      <c r="J15" s="48">
        <f>I15/H15</f>
        <v>0.94723892837616186</v>
      </c>
      <c r="K15" s="299">
        <f>(J15+J16)/2</f>
        <v>0.97361946418808087</v>
      </c>
      <c r="L15" s="2"/>
      <c r="M15" s="47" t="s">
        <v>29</v>
      </c>
      <c r="N15" s="302" t="s">
        <v>38</v>
      </c>
    </row>
    <row r="16" spans="1:14" ht="63" customHeight="1">
      <c r="A16" s="89"/>
      <c r="B16" s="337"/>
      <c r="C16" s="41"/>
      <c r="D16" s="27"/>
      <c r="E16" s="27" t="s">
        <v>10</v>
      </c>
      <c r="F16" s="27" t="s">
        <v>53</v>
      </c>
      <c r="G16" s="27" t="s">
        <v>16</v>
      </c>
      <c r="H16" s="27">
        <v>30</v>
      </c>
      <c r="I16" s="27">
        <v>30</v>
      </c>
      <c r="J16" s="50">
        <f>I16/H16</f>
        <v>1</v>
      </c>
      <c r="K16" s="315"/>
      <c r="L16" s="4"/>
      <c r="M16" s="41" t="s">
        <v>52</v>
      </c>
      <c r="N16" s="307"/>
    </row>
    <row r="17" spans="1:14" ht="45" customHeight="1">
      <c r="A17" s="89"/>
      <c r="B17" s="296" t="s">
        <v>142</v>
      </c>
      <c r="C17" s="40" t="s">
        <v>120</v>
      </c>
      <c r="D17" s="302" t="s">
        <v>9</v>
      </c>
      <c r="E17" s="42" t="s">
        <v>10</v>
      </c>
      <c r="F17" s="42" t="s">
        <v>30</v>
      </c>
      <c r="G17" s="42" t="s">
        <v>51</v>
      </c>
      <c r="H17" s="42">
        <v>3444</v>
      </c>
      <c r="I17" s="42">
        <v>3122</v>
      </c>
      <c r="J17" s="25">
        <f>I17/H17</f>
        <v>0.9065040650406504</v>
      </c>
      <c r="K17" s="319">
        <f>(J17+J18)/2</f>
        <v>0.97325203252032522</v>
      </c>
      <c r="L17" s="42"/>
      <c r="M17" s="47" t="s">
        <v>29</v>
      </c>
      <c r="N17" s="302" t="s">
        <v>38</v>
      </c>
    </row>
    <row r="18" spans="1:14" ht="59.25" customHeight="1">
      <c r="A18" s="89"/>
      <c r="B18" s="318"/>
      <c r="C18" s="43"/>
      <c r="D18" s="307"/>
      <c r="E18" s="26" t="s">
        <v>10</v>
      </c>
      <c r="F18" s="26" t="s">
        <v>53</v>
      </c>
      <c r="G18" s="26" t="s">
        <v>16</v>
      </c>
      <c r="H18" s="26">
        <v>25</v>
      </c>
      <c r="I18" s="26">
        <v>26</v>
      </c>
      <c r="J18" s="25">
        <f>I18/H18</f>
        <v>1.04</v>
      </c>
      <c r="K18" s="328"/>
      <c r="L18" s="26"/>
      <c r="M18" s="47" t="s">
        <v>52</v>
      </c>
      <c r="N18" s="307"/>
    </row>
    <row r="19" spans="1:14" ht="37.5" customHeight="1">
      <c r="A19" s="89"/>
      <c r="B19" s="296" t="s">
        <v>143</v>
      </c>
      <c r="C19" s="40" t="s">
        <v>120</v>
      </c>
      <c r="D19" s="302" t="s">
        <v>9</v>
      </c>
      <c r="E19" s="42" t="s">
        <v>10</v>
      </c>
      <c r="F19" s="42" t="s">
        <v>30</v>
      </c>
      <c r="G19" s="42" t="s">
        <v>51</v>
      </c>
      <c r="H19" s="42">
        <v>97</v>
      </c>
      <c r="I19" s="42">
        <v>92</v>
      </c>
      <c r="J19" s="48">
        <f t="shared" si="0"/>
        <v>0.94845360824742264</v>
      </c>
      <c r="K19" s="319">
        <f>(J19+J20)/2</f>
        <v>0.97422680412371132</v>
      </c>
      <c r="L19" s="42"/>
      <c r="M19" s="47" t="s">
        <v>29</v>
      </c>
      <c r="N19" s="302" t="s">
        <v>38</v>
      </c>
    </row>
    <row r="20" spans="1:14" ht="36" customHeight="1">
      <c r="A20" s="89"/>
      <c r="B20" s="318"/>
      <c r="C20" s="43"/>
      <c r="D20" s="307"/>
      <c r="E20" s="26" t="s">
        <v>10</v>
      </c>
      <c r="F20" s="26" t="s">
        <v>53</v>
      </c>
      <c r="G20" s="26" t="s">
        <v>16</v>
      </c>
      <c r="H20" s="26">
        <v>1</v>
      </c>
      <c r="I20" s="26">
        <v>1</v>
      </c>
      <c r="J20" s="25">
        <f t="shared" si="0"/>
        <v>1</v>
      </c>
      <c r="K20" s="328"/>
      <c r="L20" s="26"/>
      <c r="M20" s="40" t="s">
        <v>52</v>
      </c>
      <c r="N20" s="307"/>
    </row>
    <row r="21" spans="1:14" ht="66.75" customHeight="1">
      <c r="A21" s="89"/>
      <c r="B21" s="296" t="s">
        <v>271</v>
      </c>
      <c r="C21" s="40" t="s">
        <v>120</v>
      </c>
      <c r="D21" s="302" t="s">
        <v>9</v>
      </c>
      <c r="E21" s="42" t="s">
        <v>10</v>
      </c>
      <c r="F21" s="42" t="s">
        <v>30</v>
      </c>
      <c r="G21" s="42" t="s">
        <v>51</v>
      </c>
      <c r="H21" s="42">
        <v>15240</v>
      </c>
      <c r="I21" s="42">
        <v>14372</v>
      </c>
      <c r="J21" s="48">
        <f>I21/H21</f>
        <v>0.94304461942257223</v>
      </c>
      <c r="K21" s="319">
        <f>(J21+J22)/2</f>
        <v>0.94853380396415965</v>
      </c>
      <c r="L21" s="42"/>
      <c r="M21" s="47" t="s">
        <v>29</v>
      </c>
      <c r="N21" s="26" t="s">
        <v>38</v>
      </c>
    </row>
    <row r="22" spans="1:14" ht="74.25" customHeight="1">
      <c r="A22" s="96"/>
      <c r="B22" s="337"/>
      <c r="C22" s="41"/>
      <c r="D22" s="304"/>
      <c r="E22" s="42" t="s">
        <v>10</v>
      </c>
      <c r="F22" s="42" t="s">
        <v>53</v>
      </c>
      <c r="G22" s="42" t="s">
        <v>16</v>
      </c>
      <c r="H22" s="42">
        <v>87</v>
      </c>
      <c r="I22" s="42">
        <v>83</v>
      </c>
      <c r="J22" s="48">
        <f>I22/H22</f>
        <v>0.95402298850574707</v>
      </c>
      <c r="K22" s="320"/>
      <c r="L22" s="42"/>
      <c r="M22" s="47" t="s">
        <v>52</v>
      </c>
      <c r="N22" s="27"/>
    </row>
    <row r="23" spans="1:14" ht="24" customHeight="1">
      <c r="A23" s="366" t="s">
        <v>286</v>
      </c>
      <c r="B23" s="413" t="s">
        <v>145</v>
      </c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</row>
    <row r="24" spans="1:14" ht="39" customHeight="1">
      <c r="A24" s="366"/>
      <c r="B24" s="302" t="s">
        <v>158</v>
      </c>
      <c r="C24" s="302" t="s">
        <v>119</v>
      </c>
      <c r="D24" s="302" t="s">
        <v>9</v>
      </c>
      <c r="E24" s="42" t="s">
        <v>10</v>
      </c>
      <c r="F24" s="42" t="s">
        <v>30</v>
      </c>
      <c r="G24" s="42" t="s">
        <v>51</v>
      </c>
      <c r="H24" s="3">
        <v>14720</v>
      </c>
      <c r="I24" s="3">
        <v>13987</v>
      </c>
      <c r="J24" s="48">
        <f>I24/H24</f>
        <v>0.95020380434782614</v>
      </c>
      <c r="K24" s="299">
        <f>(J24+J25+J26)/3</f>
        <v>0.96127717391304346</v>
      </c>
      <c r="L24" s="2"/>
      <c r="M24" s="47" t="s">
        <v>29</v>
      </c>
      <c r="N24" s="302" t="s">
        <v>38</v>
      </c>
    </row>
    <row r="25" spans="1:14" ht="34.5" customHeight="1">
      <c r="A25" s="138"/>
      <c r="B25" s="307"/>
      <c r="C25" s="307"/>
      <c r="D25" s="307"/>
      <c r="E25" s="42" t="s">
        <v>10</v>
      </c>
      <c r="F25" s="42" t="s">
        <v>27</v>
      </c>
      <c r="G25" s="42" t="s">
        <v>47</v>
      </c>
      <c r="H25" s="3">
        <v>176640</v>
      </c>
      <c r="I25" s="3">
        <v>164916</v>
      </c>
      <c r="J25" s="48">
        <f>I25/H25</f>
        <v>0.93362771739130435</v>
      </c>
      <c r="K25" s="309"/>
      <c r="L25" s="2"/>
      <c r="M25" s="47" t="s">
        <v>29</v>
      </c>
      <c r="N25" s="307"/>
    </row>
    <row r="26" spans="1:14" ht="37.5" customHeight="1">
      <c r="A26" s="139"/>
      <c r="B26" s="304"/>
      <c r="C26" s="304"/>
      <c r="D26" s="304"/>
      <c r="E26" s="42" t="s">
        <v>10</v>
      </c>
      <c r="F26" s="42" t="s">
        <v>32</v>
      </c>
      <c r="G26" s="42" t="s">
        <v>16</v>
      </c>
      <c r="H26" s="2">
        <v>92</v>
      </c>
      <c r="I26" s="2">
        <v>92</v>
      </c>
      <c r="J26" s="48">
        <f t="shared" ref="J26:J36" si="2">I26/H26</f>
        <v>1</v>
      </c>
      <c r="K26" s="310"/>
      <c r="L26" s="42"/>
      <c r="M26" s="47" t="s">
        <v>52</v>
      </c>
      <c r="N26" s="304"/>
    </row>
    <row r="27" spans="1:14" ht="36" customHeight="1">
      <c r="A27" s="137"/>
      <c r="B27" s="302" t="s">
        <v>151</v>
      </c>
      <c r="C27" s="302" t="s">
        <v>119</v>
      </c>
      <c r="D27" s="302" t="s">
        <v>9</v>
      </c>
      <c r="E27" s="42" t="s">
        <v>10</v>
      </c>
      <c r="F27" s="42" t="s">
        <v>30</v>
      </c>
      <c r="G27" s="42" t="s">
        <v>51</v>
      </c>
      <c r="H27" s="2">
        <v>215</v>
      </c>
      <c r="I27" s="2">
        <v>215</v>
      </c>
      <c r="J27" s="48">
        <f>I27/H27</f>
        <v>1</v>
      </c>
      <c r="K27" s="299">
        <f>(J27+J28+J29)/3</f>
        <v>1</v>
      </c>
      <c r="L27" s="2"/>
      <c r="M27" s="47" t="s">
        <v>29</v>
      </c>
      <c r="N27" s="302" t="s">
        <v>34</v>
      </c>
    </row>
    <row r="28" spans="1:14" ht="27" customHeight="1">
      <c r="A28" s="138"/>
      <c r="B28" s="307"/>
      <c r="C28" s="307"/>
      <c r="D28" s="307"/>
      <c r="E28" s="27" t="s">
        <v>10</v>
      </c>
      <c r="F28" s="27" t="s">
        <v>27</v>
      </c>
      <c r="G28" s="27" t="s">
        <v>47</v>
      </c>
      <c r="H28" s="6">
        <v>2580</v>
      </c>
      <c r="I28" s="6">
        <v>2580</v>
      </c>
      <c r="J28" s="50">
        <f>I28/H28</f>
        <v>1</v>
      </c>
      <c r="K28" s="309"/>
      <c r="L28" s="4"/>
      <c r="M28" s="41" t="s">
        <v>29</v>
      </c>
      <c r="N28" s="307"/>
    </row>
    <row r="29" spans="1:14" ht="45">
      <c r="A29" s="138"/>
      <c r="B29" s="304"/>
      <c r="C29" s="304"/>
      <c r="D29" s="304"/>
      <c r="E29" s="42" t="s">
        <v>10</v>
      </c>
      <c r="F29" s="42" t="s">
        <v>32</v>
      </c>
      <c r="G29" s="42" t="s">
        <v>16</v>
      </c>
      <c r="H29" s="42">
        <v>1</v>
      </c>
      <c r="I29" s="42">
        <v>1</v>
      </c>
      <c r="J29" s="48">
        <f t="shared" si="2"/>
        <v>1</v>
      </c>
      <c r="K29" s="310"/>
      <c r="L29" s="2"/>
      <c r="M29" s="47" t="s">
        <v>52</v>
      </c>
      <c r="N29" s="54"/>
    </row>
    <row r="30" spans="1:14" ht="47.25" customHeight="1">
      <c r="A30" s="89"/>
      <c r="B30" s="308" t="s">
        <v>140</v>
      </c>
      <c r="C30" s="163" t="s">
        <v>119</v>
      </c>
      <c r="D30" s="302" t="s">
        <v>9</v>
      </c>
      <c r="E30" s="166" t="s">
        <v>10</v>
      </c>
      <c r="F30" s="166" t="s">
        <v>30</v>
      </c>
      <c r="G30" s="166" t="s">
        <v>51</v>
      </c>
      <c r="H30" s="159">
        <v>150</v>
      </c>
      <c r="I30" s="159">
        <v>147</v>
      </c>
      <c r="J30" s="161">
        <f>I30/H30</f>
        <v>0.98</v>
      </c>
      <c r="K30" s="295">
        <f>(J30+J31+J32)/3</f>
        <v>0.98666666666666669</v>
      </c>
      <c r="L30" s="162"/>
      <c r="M30" s="168" t="s">
        <v>29</v>
      </c>
      <c r="N30" s="302" t="s">
        <v>54</v>
      </c>
    </row>
    <row r="31" spans="1:14" ht="45.75" customHeight="1">
      <c r="A31" s="89"/>
      <c r="B31" s="308"/>
      <c r="C31" s="164"/>
      <c r="D31" s="307"/>
      <c r="E31" s="166" t="s">
        <v>10</v>
      </c>
      <c r="F31" s="166" t="s">
        <v>27</v>
      </c>
      <c r="G31" s="166" t="s">
        <v>47</v>
      </c>
      <c r="H31" s="159">
        <v>1800</v>
      </c>
      <c r="I31" s="159">
        <v>1764</v>
      </c>
      <c r="J31" s="161">
        <f>I31/H31</f>
        <v>0.98</v>
      </c>
      <c r="K31" s="295"/>
      <c r="L31" s="162"/>
      <c r="M31" s="168" t="s">
        <v>29</v>
      </c>
      <c r="N31" s="307"/>
    </row>
    <row r="32" spans="1:14" ht="44.25" customHeight="1">
      <c r="A32" s="89"/>
      <c r="B32" s="308"/>
      <c r="C32" s="165"/>
      <c r="D32" s="304"/>
      <c r="E32" s="166" t="s">
        <v>10</v>
      </c>
      <c r="F32" s="166" t="s">
        <v>32</v>
      </c>
      <c r="G32" s="166" t="s">
        <v>16</v>
      </c>
      <c r="H32" s="166">
        <v>2</v>
      </c>
      <c r="I32" s="166">
        <v>2</v>
      </c>
      <c r="J32" s="169">
        <f>I32/H32</f>
        <v>1</v>
      </c>
      <c r="K32" s="295"/>
      <c r="L32" s="2"/>
      <c r="M32" s="168" t="s">
        <v>52</v>
      </c>
      <c r="N32" s="304"/>
    </row>
    <row r="33" spans="1:14" ht="18" customHeight="1">
      <c r="A33" s="138"/>
      <c r="B33" s="389" t="s">
        <v>148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1:14" ht="66.75" customHeight="1">
      <c r="A34" s="138"/>
      <c r="B34" s="296" t="s">
        <v>254</v>
      </c>
      <c r="C34" s="40" t="s">
        <v>120</v>
      </c>
      <c r="D34" s="302" t="s">
        <v>9</v>
      </c>
      <c r="E34" s="42" t="s">
        <v>10</v>
      </c>
      <c r="F34" s="42" t="s">
        <v>30</v>
      </c>
      <c r="G34" s="42" t="s">
        <v>51</v>
      </c>
      <c r="H34" s="42">
        <v>2430</v>
      </c>
      <c r="I34" s="42">
        <v>2239</v>
      </c>
      <c r="J34" s="48">
        <f>I34/H34</f>
        <v>0.9213991769547325</v>
      </c>
      <c r="K34" s="319">
        <f>(J34+J35)/2</f>
        <v>0.96069958847736625</v>
      </c>
      <c r="L34" s="2"/>
      <c r="M34" s="47" t="s">
        <v>29</v>
      </c>
      <c r="N34" s="302" t="s">
        <v>38</v>
      </c>
    </row>
    <row r="35" spans="1:14" ht="60.75" customHeight="1">
      <c r="A35" s="138"/>
      <c r="B35" s="318"/>
      <c r="C35" s="43"/>
      <c r="D35" s="307"/>
      <c r="E35" s="26" t="s">
        <v>10</v>
      </c>
      <c r="F35" s="26" t="s">
        <v>53</v>
      </c>
      <c r="G35" s="26" t="s">
        <v>16</v>
      </c>
      <c r="H35" s="26">
        <v>18</v>
      </c>
      <c r="I35" s="42">
        <v>18</v>
      </c>
      <c r="J35" s="48">
        <f>I35/H35</f>
        <v>1</v>
      </c>
      <c r="K35" s="328"/>
      <c r="L35" s="26"/>
      <c r="M35" s="40" t="s">
        <v>52</v>
      </c>
      <c r="N35" s="304"/>
    </row>
    <row r="36" spans="1:14" ht="45">
      <c r="A36" s="138"/>
      <c r="B36" s="296" t="s">
        <v>142</v>
      </c>
      <c r="C36" s="40" t="s">
        <v>120</v>
      </c>
      <c r="D36" s="302" t="s">
        <v>9</v>
      </c>
      <c r="E36" s="42" t="s">
        <v>10</v>
      </c>
      <c r="F36" s="42" t="s">
        <v>30</v>
      </c>
      <c r="G36" s="42" t="s">
        <v>51</v>
      </c>
      <c r="H36" s="42">
        <v>1120</v>
      </c>
      <c r="I36" s="27">
        <v>1185</v>
      </c>
      <c r="J36" s="25">
        <f t="shared" si="2"/>
        <v>1.0580357142857142</v>
      </c>
      <c r="K36" s="319">
        <f>(J36+J37)/2</f>
        <v>1.079017857142857</v>
      </c>
      <c r="L36" s="2"/>
      <c r="M36" s="47" t="s">
        <v>29</v>
      </c>
      <c r="N36" s="302" t="s">
        <v>34</v>
      </c>
    </row>
    <row r="37" spans="1:14" ht="64.5" customHeight="1">
      <c r="A37" s="138"/>
      <c r="B37" s="337"/>
      <c r="C37" s="41"/>
      <c r="D37" s="304"/>
      <c r="E37" s="42" t="s">
        <v>10</v>
      </c>
      <c r="F37" s="42" t="s">
        <v>53</v>
      </c>
      <c r="G37" s="42" t="s">
        <v>16</v>
      </c>
      <c r="H37" s="42">
        <v>7</v>
      </c>
      <c r="I37" s="42">
        <v>9</v>
      </c>
      <c r="J37" s="48">
        <v>1.1000000000000001</v>
      </c>
      <c r="K37" s="320"/>
      <c r="L37" s="42"/>
      <c r="M37" s="47" t="s">
        <v>52</v>
      </c>
      <c r="N37" s="304"/>
    </row>
    <row r="38" spans="1:14" ht="36" customHeight="1">
      <c r="A38" s="138"/>
      <c r="B38" s="296" t="s">
        <v>292</v>
      </c>
      <c r="C38" s="40" t="s">
        <v>120</v>
      </c>
      <c r="D38" s="302" t="s">
        <v>9</v>
      </c>
      <c r="E38" s="27" t="s">
        <v>10</v>
      </c>
      <c r="F38" s="27" t="s">
        <v>30</v>
      </c>
      <c r="G38" s="27" t="s">
        <v>51</v>
      </c>
      <c r="H38" s="212">
        <v>150</v>
      </c>
      <c r="I38" s="212">
        <v>147</v>
      </c>
      <c r="J38" s="50">
        <f>I38/H38</f>
        <v>0.98</v>
      </c>
      <c r="K38" s="319">
        <f>(J38+J39)/2</f>
        <v>0.99</v>
      </c>
      <c r="L38" s="302"/>
      <c r="M38" s="47" t="s">
        <v>29</v>
      </c>
      <c r="N38" s="302" t="s">
        <v>38</v>
      </c>
    </row>
    <row r="39" spans="1:14" ht="33.75" customHeight="1">
      <c r="A39" s="139"/>
      <c r="B39" s="318"/>
      <c r="C39" s="41"/>
      <c r="D39" s="304"/>
      <c r="E39" s="42" t="s">
        <v>10</v>
      </c>
      <c r="F39" s="42" t="s">
        <v>53</v>
      </c>
      <c r="G39" s="42" t="s">
        <v>16</v>
      </c>
      <c r="H39" s="207">
        <v>2</v>
      </c>
      <c r="I39" s="207">
        <v>2</v>
      </c>
      <c r="J39" s="48">
        <f>I39/H39</f>
        <v>1</v>
      </c>
      <c r="K39" s="320"/>
      <c r="L39" s="304"/>
      <c r="M39" s="47" t="s">
        <v>52</v>
      </c>
      <c r="N39" s="304"/>
    </row>
    <row r="40" spans="1:14" ht="37.5" customHeight="1">
      <c r="A40" s="89"/>
      <c r="B40" s="296" t="s">
        <v>255</v>
      </c>
      <c r="C40" s="163" t="s">
        <v>120</v>
      </c>
      <c r="D40" s="302" t="s">
        <v>9</v>
      </c>
      <c r="E40" s="166" t="s">
        <v>10</v>
      </c>
      <c r="F40" s="166" t="s">
        <v>30</v>
      </c>
      <c r="G40" s="166" t="s">
        <v>51</v>
      </c>
      <c r="H40" s="5">
        <v>10880</v>
      </c>
      <c r="I40" s="5">
        <v>10778</v>
      </c>
      <c r="J40" s="206">
        <f>I40/H40</f>
        <v>0.99062499999999998</v>
      </c>
      <c r="K40" s="319">
        <f>(J40+J41)/2</f>
        <v>0.98060661764705881</v>
      </c>
      <c r="L40" s="166"/>
      <c r="M40" s="168" t="s">
        <v>29</v>
      </c>
      <c r="N40" s="302" t="s">
        <v>38</v>
      </c>
    </row>
    <row r="41" spans="1:14" ht="78.75" customHeight="1">
      <c r="A41" s="89"/>
      <c r="B41" s="318"/>
      <c r="C41" s="164"/>
      <c r="D41" s="307"/>
      <c r="E41" s="159" t="s">
        <v>10</v>
      </c>
      <c r="F41" s="159" t="s">
        <v>53</v>
      </c>
      <c r="G41" s="159" t="s">
        <v>16</v>
      </c>
      <c r="H41" s="212">
        <v>68</v>
      </c>
      <c r="I41" s="212">
        <v>66</v>
      </c>
      <c r="J41" s="206">
        <f>I41/H41</f>
        <v>0.97058823529411764</v>
      </c>
      <c r="K41" s="320"/>
      <c r="L41" s="159"/>
      <c r="M41" s="163" t="s">
        <v>52</v>
      </c>
      <c r="N41" s="307"/>
    </row>
    <row r="42" spans="1:14" ht="16.5" customHeight="1">
      <c r="A42" s="367" t="s">
        <v>150</v>
      </c>
      <c r="B42" s="397" t="s">
        <v>145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</row>
    <row r="43" spans="1:14" ht="38.25" customHeight="1">
      <c r="A43" s="366"/>
      <c r="B43" s="409" t="s">
        <v>158</v>
      </c>
      <c r="C43" s="391" t="s">
        <v>119</v>
      </c>
      <c r="D43" s="391" t="s">
        <v>9</v>
      </c>
      <c r="E43" s="42" t="s">
        <v>10</v>
      </c>
      <c r="F43" s="42" t="s">
        <v>30</v>
      </c>
      <c r="G43" s="42" t="s">
        <v>51</v>
      </c>
      <c r="H43" s="3">
        <v>19500</v>
      </c>
      <c r="I43" s="3">
        <v>18721</v>
      </c>
      <c r="J43" s="48">
        <f>I43/H43</f>
        <v>0.9600512820512821</v>
      </c>
      <c r="K43" s="299">
        <f>(J43+J44+J45)/3</f>
        <v>0.97336752136752136</v>
      </c>
      <c r="L43" s="2"/>
      <c r="M43" s="47" t="s">
        <v>29</v>
      </c>
      <c r="N43" s="302" t="s">
        <v>38</v>
      </c>
    </row>
    <row r="44" spans="1:14" ht="51.75" customHeight="1">
      <c r="A44" s="139"/>
      <c r="B44" s="410"/>
      <c r="C44" s="355"/>
      <c r="D44" s="355"/>
      <c r="E44" s="42" t="s">
        <v>10</v>
      </c>
      <c r="F44" s="42" t="s">
        <v>27</v>
      </c>
      <c r="G44" s="42" t="s">
        <v>47</v>
      </c>
      <c r="H44" s="3">
        <v>234000</v>
      </c>
      <c r="I44" s="3">
        <v>224652</v>
      </c>
      <c r="J44" s="48">
        <f t="shared" ref="J44:J63" si="3">I44/H44</f>
        <v>0.9600512820512821</v>
      </c>
      <c r="K44" s="439"/>
      <c r="L44" s="2"/>
      <c r="M44" s="47" t="s">
        <v>29</v>
      </c>
      <c r="N44" s="307"/>
    </row>
    <row r="45" spans="1:14" ht="41.25" customHeight="1">
      <c r="A45" s="137"/>
      <c r="B45" s="411"/>
      <c r="C45" s="438"/>
      <c r="D45" s="438"/>
      <c r="E45" s="42" t="s">
        <v>10</v>
      </c>
      <c r="F45" s="42" t="s">
        <v>32</v>
      </c>
      <c r="G45" s="42" t="s">
        <v>16</v>
      </c>
      <c r="H45" s="2">
        <v>128</v>
      </c>
      <c r="I45" s="2">
        <v>128</v>
      </c>
      <c r="J45" s="48">
        <f t="shared" si="3"/>
        <v>1</v>
      </c>
      <c r="K45" s="440"/>
      <c r="L45" s="42"/>
      <c r="M45" s="47" t="s">
        <v>52</v>
      </c>
      <c r="N45" s="304"/>
    </row>
    <row r="46" spans="1:14" ht="36.75" customHeight="1">
      <c r="A46" s="138"/>
      <c r="B46" s="308" t="s">
        <v>151</v>
      </c>
      <c r="C46" s="72" t="s">
        <v>119</v>
      </c>
      <c r="D46" s="302" t="s">
        <v>9</v>
      </c>
      <c r="E46" s="42" t="s">
        <v>10</v>
      </c>
      <c r="F46" s="42" t="s">
        <v>30</v>
      </c>
      <c r="G46" s="42" t="s">
        <v>51</v>
      </c>
      <c r="H46" s="2">
        <v>111</v>
      </c>
      <c r="I46" s="2">
        <v>111</v>
      </c>
      <c r="J46" s="48">
        <f>I46/H46</f>
        <v>1</v>
      </c>
      <c r="K46" s="295">
        <f>(J46+J47+J48)/3</f>
        <v>1</v>
      </c>
      <c r="L46" s="2"/>
      <c r="M46" s="47" t="s">
        <v>29</v>
      </c>
      <c r="N46" s="302" t="s">
        <v>34</v>
      </c>
    </row>
    <row r="47" spans="1:14" ht="48" customHeight="1">
      <c r="A47" s="138"/>
      <c r="B47" s="308"/>
      <c r="C47" s="43"/>
      <c r="D47" s="307"/>
      <c r="E47" s="42" t="s">
        <v>10</v>
      </c>
      <c r="F47" s="42" t="s">
        <v>27</v>
      </c>
      <c r="G47" s="42" t="s">
        <v>47</v>
      </c>
      <c r="H47" s="3">
        <v>1332</v>
      </c>
      <c r="I47" s="3">
        <v>1332</v>
      </c>
      <c r="J47" s="48">
        <f>I47/H47</f>
        <v>1</v>
      </c>
      <c r="K47" s="295"/>
      <c r="L47" s="2"/>
      <c r="M47" s="47" t="s">
        <v>29</v>
      </c>
      <c r="N47" s="307"/>
    </row>
    <row r="48" spans="1:14" ht="38.25" customHeight="1">
      <c r="A48" s="138"/>
      <c r="B48" s="308"/>
      <c r="C48" s="41"/>
      <c r="D48" s="304"/>
      <c r="E48" s="42" t="s">
        <v>10</v>
      </c>
      <c r="F48" s="42" t="s">
        <v>32</v>
      </c>
      <c r="G48" s="42" t="s">
        <v>16</v>
      </c>
      <c r="H48" s="42">
        <v>1</v>
      </c>
      <c r="I48" s="42">
        <v>1</v>
      </c>
      <c r="J48" s="25">
        <f t="shared" si="3"/>
        <v>1</v>
      </c>
      <c r="K48" s="299"/>
      <c r="L48" s="52"/>
      <c r="M48" s="40" t="s">
        <v>52</v>
      </c>
      <c r="N48" s="304"/>
    </row>
    <row r="49" spans="1:14" ht="45">
      <c r="A49" s="138"/>
      <c r="B49" s="302" t="s">
        <v>152</v>
      </c>
      <c r="C49" s="391" t="s">
        <v>119</v>
      </c>
      <c r="D49" s="302" t="s">
        <v>9</v>
      </c>
      <c r="E49" s="42" t="s">
        <v>10</v>
      </c>
      <c r="F49" s="42" t="s">
        <v>30</v>
      </c>
      <c r="G49" s="42" t="s">
        <v>51</v>
      </c>
      <c r="H49" s="2">
        <v>6</v>
      </c>
      <c r="I49" s="2">
        <v>9</v>
      </c>
      <c r="J49" s="48">
        <v>1.1000000000000001</v>
      </c>
      <c r="K49" s="299">
        <v>1.1000000000000001</v>
      </c>
      <c r="L49" s="2"/>
      <c r="M49" s="47" t="s">
        <v>29</v>
      </c>
      <c r="N49" s="302" t="s">
        <v>34</v>
      </c>
    </row>
    <row r="50" spans="1:14" ht="48.75" customHeight="1">
      <c r="A50" s="138"/>
      <c r="B50" s="307"/>
      <c r="C50" s="392"/>
      <c r="D50" s="307"/>
      <c r="E50" s="42" t="s">
        <v>10</v>
      </c>
      <c r="F50" s="42" t="s">
        <v>27</v>
      </c>
      <c r="G50" s="42" t="s">
        <v>47</v>
      </c>
      <c r="H50" s="3">
        <v>72</v>
      </c>
      <c r="I50" s="3">
        <v>108</v>
      </c>
      <c r="J50" s="48">
        <v>1.1000000000000001</v>
      </c>
      <c r="K50" s="309"/>
      <c r="L50" s="2"/>
      <c r="M50" s="47" t="s">
        <v>29</v>
      </c>
      <c r="N50" s="344"/>
    </row>
    <row r="51" spans="1:14" ht="36.75" customHeight="1">
      <c r="A51" s="138"/>
      <c r="B51" s="304"/>
      <c r="C51" s="393"/>
      <c r="D51" s="304"/>
      <c r="E51" s="42" t="s">
        <v>10</v>
      </c>
      <c r="F51" s="42" t="s">
        <v>32</v>
      </c>
      <c r="G51" s="42" t="s">
        <v>16</v>
      </c>
      <c r="H51" s="42">
        <v>1</v>
      </c>
      <c r="I51" s="42">
        <v>1</v>
      </c>
      <c r="J51" s="48">
        <f t="shared" ref="J51:J54" si="4">I51/H51</f>
        <v>1</v>
      </c>
      <c r="K51" s="310"/>
      <c r="L51" s="52"/>
      <c r="M51" s="40" t="s">
        <v>52</v>
      </c>
      <c r="N51" s="303"/>
    </row>
    <row r="52" spans="1:14" ht="35.25" customHeight="1">
      <c r="A52" s="174"/>
      <c r="B52" s="308" t="s">
        <v>288</v>
      </c>
      <c r="C52" s="163" t="s">
        <v>121</v>
      </c>
      <c r="D52" s="302" t="s">
        <v>9</v>
      </c>
      <c r="E52" s="166" t="s">
        <v>10</v>
      </c>
      <c r="F52" s="166" t="s">
        <v>30</v>
      </c>
      <c r="G52" s="166" t="s">
        <v>51</v>
      </c>
      <c r="H52" s="166">
        <v>250</v>
      </c>
      <c r="I52" s="166">
        <v>245</v>
      </c>
      <c r="J52" s="169">
        <f t="shared" si="4"/>
        <v>0.98</v>
      </c>
      <c r="K52" s="295">
        <f>(J52+J53+J54)/3</f>
        <v>0.98666666666666669</v>
      </c>
      <c r="L52" s="2"/>
      <c r="M52" s="168" t="s">
        <v>29</v>
      </c>
      <c r="N52" s="302" t="s">
        <v>38</v>
      </c>
    </row>
    <row r="53" spans="1:14" ht="35.25" customHeight="1">
      <c r="A53" s="174"/>
      <c r="B53" s="308"/>
      <c r="C53" s="164"/>
      <c r="D53" s="307"/>
      <c r="E53" s="166" t="s">
        <v>10</v>
      </c>
      <c r="F53" s="166" t="s">
        <v>27</v>
      </c>
      <c r="G53" s="166" t="s">
        <v>47</v>
      </c>
      <c r="H53" s="166">
        <v>3000</v>
      </c>
      <c r="I53" s="166">
        <v>2940</v>
      </c>
      <c r="J53" s="169">
        <f t="shared" si="4"/>
        <v>0.98</v>
      </c>
      <c r="K53" s="295"/>
      <c r="L53" s="2"/>
      <c r="M53" s="168" t="s">
        <v>29</v>
      </c>
      <c r="N53" s="307"/>
    </row>
    <row r="54" spans="1:14" ht="35.25" customHeight="1">
      <c r="A54" s="174"/>
      <c r="B54" s="296"/>
      <c r="C54" s="164"/>
      <c r="D54" s="307"/>
      <c r="E54" s="159" t="s">
        <v>10</v>
      </c>
      <c r="F54" s="159" t="s">
        <v>32</v>
      </c>
      <c r="G54" s="159" t="s">
        <v>16</v>
      </c>
      <c r="H54" s="166">
        <v>8</v>
      </c>
      <c r="I54" s="166">
        <v>8</v>
      </c>
      <c r="J54" s="169">
        <f t="shared" si="4"/>
        <v>1</v>
      </c>
      <c r="K54" s="299"/>
      <c r="L54" s="2"/>
      <c r="M54" s="163" t="s">
        <v>52</v>
      </c>
      <c r="N54" s="307"/>
    </row>
    <row r="55" spans="1:14">
      <c r="A55" s="138"/>
      <c r="B55" s="390" t="s">
        <v>148</v>
      </c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08"/>
    </row>
    <row r="56" spans="1:14" ht="60.75" customHeight="1">
      <c r="A56" s="138"/>
      <c r="B56" s="302" t="s">
        <v>294</v>
      </c>
      <c r="C56" s="40" t="s">
        <v>120</v>
      </c>
      <c r="D56" s="302" t="s">
        <v>9</v>
      </c>
      <c r="E56" s="42" t="s">
        <v>10</v>
      </c>
      <c r="F56" s="42" t="s">
        <v>30</v>
      </c>
      <c r="G56" s="42" t="s">
        <v>51</v>
      </c>
      <c r="H56" s="42">
        <v>2500</v>
      </c>
      <c r="I56" s="42">
        <v>2333</v>
      </c>
      <c r="J56" s="48">
        <f>I56/H56</f>
        <v>0.93320000000000003</v>
      </c>
      <c r="K56" s="319">
        <f>(J56+J57)/2</f>
        <v>0.96660000000000001</v>
      </c>
      <c r="L56" s="2"/>
      <c r="M56" s="47" t="s">
        <v>29</v>
      </c>
      <c r="N56" s="302" t="s">
        <v>38</v>
      </c>
    </row>
    <row r="57" spans="1:14" ht="65.25" customHeight="1">
      <c r="A57" s="138"/>
      <c r="B57" s="304"/>
      <c r="C57" s="41"/>
      <c r="D57" s="304"/>
      <c r="E57" s="42" t="s">
        <v>10</v>
      </c>
      <c r="F57" s="42" t="s">
        <v>53</v>
      </c>
      <c r="G57" s="42" t="s">
        <v>16</v>
      </c>
      <c r="H57" s="42">
        <v>22</v>
      </c>
      <c r="I57" s="42">
        <v>22</v>
      </c>
      <c r="J57" s="48">
        <f t="shared" ref="J57" si="5">I57/H57</f>
        <v>1</v>
      </c>
      <c r="K57" s="320"/>
      <c r="L57" s="42"/>
      <c r="M57" s="47" t="s">
        <v>52</v>
      </c>
      <c r="N57" s="304"/>
    </row>
    <row r="58" spans="1:14" ht="79.5" customHeight="1">
      <c r="A58" s="138"/>
      <c r="B58" s="296" t="s">
        <v>147</v>
      </c>
      <c r="C58" s="40" t="s">
        <v>120</v>
      </c>
      <c r="D58" s="302" t="s">
        <v>9</v>
      </c>
      <c r="E58" s="42" t="s">
        <v>10</v>
      </c>
      <c r="F58" s="42" t="s">
        <v>30</v>
      </c>
      <c r="G58" s="42" t="s">
        <v>51</v>
      </c>
      <c r="H58" s="42">
        <v>1650</v>
      </c>
      <c r="I58" s="42">
        <v>1589</v>
      </c>
      <c r="J58" s="48">
        <f t="shared" si="3"/>
        <v>0.96303030303030301</v>
      </c>
      <c r="K58" s="319">
        <f>(J58+J59)/2</f>
        <v>0.98151515151515145</v>
      </c>
      <c r="L58" s="2"/>
      <c r="M58" s="47" t="s">
        <v>29</v>
      </c>
      <c r="N58" s="302" t="s">
        <v>38</v>
      </c>
    </row>
    <row r="59" spans="1:14" ht="49.5" customHeight="1">
      <c r="A59" s="138"/>
      <c r="B59" s="318"/>
      <c r="C59" s="43"/>
      <c r="D59" s="307"/>
      <c r="E59" s="26" t="s">
        <v>10</v>
      </c>
      <c r="F59" s="26" t="s">
        <v>53</v>
      </c>
      <c r="G59" s="26" t="s">
        <v>16</v>
      </c>
      <c r="H59" s="26">
        <v>20</v>
      </c>
      <c r="I59" s="26">
        <v>20</v>
      </c>
      <c r="J59" s="25">
        <f t="shared" si="3"/>
        <v>1</v>
      </c>
      <c r="K59" s="328"/>
      <c r="L59" s="26"/>
      <c r="M59" s="40" t="s">
        <v>52</v>
      </c>
      <c r="N59" s="304"/>
    </row>
    <row r="60" spans="1:14" ht="36" customHeight="1">
      <c r="A60" s="138"/>
      <c r="B60" s="296" t="s">
        <v>155</v>
      </c>
      <c r="C60" s="40" t="s">
        <v>120</v>
      </c>
      <c r="D60" s="302" t="s">
        <v>9</v>
      </c>
      <c r="E60" s="42" t="s">
        <v>10</v>
      </c>
      <c r="F60" s="42" t="s">
        <v>30</v>
      </c>
      <c r="G60" s="42" t="s">
        <v>51</v>
      </c>
      <c r="H60" s="5">
        <v>6</v>
      </c>
      <c r="I60" s="5">
        <v>9</v>
      </c>
      <c r="J60" s="48">
        <v>1.1000000000000001</v>
      </c>
      <c r="K60" s="319">
        <v>1.1000000000000001</v>
      </c>
      <c r="L60" s="2"/>
      <c r="M60" s="47" t="s">
        <v>29</v>
      </c>
      <c r="N60" s="302" t="s">
        <v>34</v>
      </c>
    </row>
    <row r="61" spans="1:14" ht="38.25" customHeight="1">
      <c r="A61" s="139"/>
      <c r="B61" s="337"/>
      <c r="C61" s="41"/>
      <c r="D61" s="304"/>
      <c r="E61" s="42" t="s">
        <v>10</v>
      </c>
      <c r="F61" s="42" t="s">
        <v>53</v>
      </c>
      <c r="G61" s="42" t="s">
        <v>16</v>
      </c>
      <c r="H61" s="42">
        <v>1</v>
      </c>
      <c r="I61" s="42">
        <v>1</v>
      </c>
      <c r="J61" s="48">
        <f t="shared" si="3"/>
        <v>1</v>
      </c>
      <c r="K61" s="320"/>
      <c r="L61" s="42"/>
      <c r="M61" s="47" t="s">
        <v>52</v>
      </c>
      <c r="N61" s="304"/>
    </row>
    <row r="62" spans="1:14" ht="67.5" customHeight="1">
      <c r="A62" s="137"/>
      <c r="B62" s="302" t="s">
        <v>144</v>
      </c>
      <c r="C62" s="40" t="s">
        <v>120</v>
      </c>
      <c r="D62" s="302" t="s">
        <v>9</v>
      </c>
      <c r="E62" s="42" t="s">
        <v>10</v>
      </c>
      <c r="F62" s="42" t="s">
        <v>30</v>
      </c>
      <c r="G62" s="42" t="s">
        <v>51</v>
      </c>
      <c r="H62" s="5">
        <v>16000</v>
      </c>
      <c r="I62" s="5">
        <v>15155</v>
      </c>
      <c r="J62" s="48">
        <f t="shared" si="3"/>
        <v>0.94718749999999996</v>
      </c>
      <c r="K62" s="319">
        <f>(J62+J63)/2</f>
        <v>0.97359375000000004</v>
      </c>
      <c r="L62" s="2"/>
      <c r="M62" s="47" t="s">
        <v>29</v>
      </c>
      <c r="N62" s="302" t="s">
        <v>54</v>
      </c>
    </row>
    <row r="63" spans="1:14" ht="61.5" customHeight="1">
      <c r="A63" s="139"/>
      <c r="B63" s="304"/>
      <c r="C63" s="41"/>
      <c r="D63" s="304"/>
      <c r="E63" s="42" t="s">
        <v>10</v>
      </c>
      <c r="F63" s="42" t="s">
        <v>53</v>
      </c>
      <c r="G63" s="42" t="s">
        <v>16</v>
      </c>
      <c r="H63" s="42">
        <v>95</v>
      </c>
      <c r="I63" s="42">
        <v>95</v>
      </c>
      <c r="J63" s="48">
        <f t="shared" si="3"/>
        <v>1</v>
      </c>
      <c r="K63" s="320"/>
      <c r="L63" s="42"/>
      <c r="M63" s="47" t="s">
        <v>52</v>
      </c>
      <c r="N63" s="304"/>
    </row>
    <row r="64" spans="1:14" ht="16.5" customHeight="1">
      <c r="A64" s="367" t="s">
        <v>156</v>
      </c>
      <c r="B64" s="327" t="s">
        <v>163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</row>
    <row r="65" spans="1:14" ht="35.25" customHeight="1">
      <c r="A65" s="366"/>
      <c r="B65" s="302" t="s">
        <v>158</v>
      </c>
      <c r="C65" s="391" t="s">
        <v>119</v>
      </c>
      <c r="D65" s="302" t="s">
        <v>9</v>
      </c>
      <c r="E65" s="42" t="s">
        <v>10</v>
      </c>
      <c r="F65" s="42" t="s">
        <v>30</v>
      </c>
      <c r="G65" s="42" t="s">
        <v>51</v>
      </c>
      <c r="H65" s="185">
        <v>3335</v>
      </c>
      <c r="I65" s="185">
        <v>3373</v>
      </c>
      <c r="J65" s="214">
        <f>I65/H65</f>
        <v>1.0113943028485757</v>
      </c>
      <c r="K65" s="312">
        <f>(J65+J66+J67)/3</f>
        <v>0.9351324337831084</v>
      </c>
      <c r="L65" s="2"/>
      <c r="M65" s="47" t="s">
        <v>29</v>
      </c>
      <c r="N65" s="302" t="s">
        <v>54</v>
      </c>
    </row>
    <row r="66" spans="1:14" ht="48.75" customHeight="1">
      <c r="A66" s="366"/>
      <c r="B66" s="307"/>
      <c r="C66" s="392"/>
      <c r="D66" s="307"/>
      <c r="E66" s="42" t="s">
        <v>10</v>
      </c>
      <c r="F66" s="42" t="s">
        <v>27</v>
      </c>
      <c r="G66" s="42" t="s">
        <v>47</v>
      </c>
      <c r="H66" s="185">
        <v>40020</v>
      </c>
      <c r="I66" s="185">
        <v>40476</v>
      </c>
      <c r="J66" s="214">
        <f t="shared" ref="J66:J81" si="6">I66/H66</f>
        <v>1.0113943028485757</v>
      </c>
      <c r="K66" s="386"/>
      <c r="L66" s="2"/>
      <c r="M66" s="47" t="s">
        <v>29</v>
      </c>
      <c r="N66" s="344"/>
    </row>
    <row r="67" spans="1:14" ht="36" customHeight="1">
      <c r="A67" s="138"/>
      <c r="B67" s="304"/>
      <c r="C67" s="393"/>
      <c r="D67" s="304"/>
      <c r="E67" s="26" t="s">
        <v>10</v>
      </c>
      <c r="F67" s="26" t="s">
        <v>32</v>
      </c>
      <c r="G67" s="26" t="s">
        <v>16</v>
      </c>
      <c r="H67" s="226">
        <v>23</v>
      </c>
      <c r="I67" s="226">
        <v>18</v>
      </c>
      <c r="J67" s="215">
        <f t="shared" si="6"/>
        <v>0.78260869565217395</v>
      </c>
      <c r="K67" s="387"/>
      <c r="L67" s="52"/>
      <c r="M67" s="40" t="s">
        <v>52</v>
      </c>
      <c r="N67" s="303"/>
    </row>
    <row r="68" spans="1:14" ht="37.5" customHeight="1">
      <c r="A68" s="138"/>
      <c r="B68" s="302" t="s">
        <v>152</v>
      </c>
      <c r="C68" s="391" t="s">
        <v>119</v>
      </c>
      <c r="D68" s="302" t="s">
        <v>9</v>
      </c>
      <c r="E68" s="212" t="s">
        <v>10</v>
      </c>
      <c r="F68" s="212" t="s">
        <v>30</v>
      </c>
      <c r="G68" s="212" t="s">
        <v>51</v>
      </c>
      <c r="H68" s="2">
        <v>4060</v>
      </c>
      <c r="I68" s="2">
        <v>3898</v>
      </c>
      <c r="J68" s="48">
        <f t="shared" si="6"/>
        <v>0.9600985221674877</v>
      </c>
      <c r="K68" s="312">
        <f>(J68+J69+J70)/3</f>
        <v>0.97339901477832524</v>
      </c>
      <c r="L68" s="2"/>
      <c r="M68" s="47" t="s">
        <v>29</v>
      </c>
      <c r="N68" s="302" t="s">
        <v>54</v>
      </c>
    </row>
    <row r="69" spans="1:14" ht="45">
      <c r="A69" s="138"/>
      <c r="B69" s="307"/>
      <c r="C69" s="392"/>
      <c r="D69" s="307"/>
      <c r="E69" s="212" t="s">
        <v>10</v>
      </c>
      <c r="F69" s="212" t="s">
        <v>27</v>
      </c>
      <c r="G69" s="212" t="s">
        <v>47</v>
      </c>
      <c r="H69" s="2">
        <v>48720</v>
      </c>
      <c r="I69" s="2">
        <v>46776</v>
      </c>
      <c r="J69" s="48">
        <f t="shared" si="6"/>
        <v>0.9600985221674877</v>
      </c>
      <c r="K69" s="386"/>
      <c r="L69" s="2"/>
      <c r="M69" s="47" t="s">
        <v>29</v>
      </c>
      <c r="N69" s="307"/>
    </row>
    <row r="70" spans="1:14" ht="36.75" customHeight="1">
      <c r="A70" s="138"/>
      <c r="B70" s="304"/>
      <c r="C70" s="393"/>
      <c r="D70" s="304"/>
      <c r="E70" s="207" t="s">
        <v>10</v>
      </c>
      <c r="F70" s="207" t="s">
        <v>32</v>
      </c>
      <c r="G70" s="207" t="s">
        <v>16</v>
      </c>
      <c r="H70" s="207">
        <v>28</v>
      </c>
      <c r="I70" s="207">
        <v>28</v>
      </c>
      <c r="J70" s="48">
        <f t="shared" si="6"/>
        <v>1</v>
      </c>
      <c r="K70" s="387"/>
      <c r="L70" s="2"/>
      <c r="M70" s="205" t="s">
        <v>52</v>
      </c>
      <c r="N70" s="304"/>
    </row>
    <row r="71" spans="1:14" ht="45">
      <c r="A71" s="138"/>
      <c r="B71" s="327" t="s">
        <v>151</v>
      </c>
      <c r="C71" s="73" t="s">
        <v>119</v>
      </c>
      <c r="D71" s="307" t="s">
        <v>9</v>
      </c>
      <c r="E71" s="212" t="s">
        <v>10</v>
      </c>
      <c r="F71" s="212" t="s">
        <v>30</v>
      </c>
      <c r="G71" s="212" t="s">
        <v>51</v>
      </c>
      <c r="H71" s="2">
        <v>240</v>
      </c>
      <c r="I71" s="2">
        <v>239</v>
      </c>
      <c r="J71" s="48">
        <f t="shared" si="6"/>
        <v>0.99583333333333335</v>
      </c>
      <c r="K71" s="312">
        <f>(J71+J72+J73)/3</f>
        <v>0.99722222222222223</v>
      </c>
      <c r="L71" s="2"/>
      <c r="M71" s="42" t="s">
        <v>29</v>
      </c>
      <c r="N71" s="302" t="s">
        <v>54</v>
      </c>
    </row>
    <row r="72" spans="1:14" ht="45">
      <c r="A72" s="138"/>
      <c r="B72" s="327"/>
      <c r="C72" s="209"/>
      <c r="D72" s="307"/>
      <c r="E72" s="212" t="s">
        <v>10</v>
      </c>
      <c r="F72" s="212" t="s">
        <v>27</v>
      </c>
      <c r="G72" s="212" t="s">
        <v>47</v>
      </c>
      <c r="H72" s="2">
        <v>2880</v>
      </c>
      <c r="I72" s="2">
        <v>2868</v>
      </c>
      <c r="J72" s="48">
        <f t="shared" si="6"/>
        <v>0.99583333333333335</v>
      </c>
      <c r="K72" s="386"/>
      <c r="L72" s="2"/>
      <c r="M72" s="47" t="s">
        <v>29</v>
      </c>
      <c r="N72" s="307"/>
    </row>
    <row r="73" spans="1:14" ht="38.25" customHeight="1">
      <c r="A73" s="138"/>
      <c r="B73" s="327"/>
      <c r="C73" s="216"/>
      <c r="D73" s="307"/>
      <c r="E73" s="207" t="s">
        <v>10</v>
      </c>
      <c r="F73" s="212" t="s">
        <v>32</v>
      </c>
      <c r="G73" s="212" t="s">
        <v>16</v>
      </c>
      <c r="H73" s="212">
        <v>1</v>
      </c>
      <c r="I73" s="212">
        <v>1</v>
      </c>
      <c r="J73" s="25">
        <f t="shared" si="6"/>
        <v>1</v>
      </c>
      <c r="K73" s="387"/>
      <c r="L73" s="52"/>
      <c r="M73" s="40" t="s">
        <v>52</v>
      </c>
      <c r="N73" s="304"/>
    </row>
    <row r="74" spans="1:14" ht="35.25" customHeight="1">
      <c r="A74" s="174"/>
      <c r="B74" s="308" t="s">
        <v>288</v>
      </c>
      <c r="C74" s="163" t="s">
        <v>121</v>
      </c>
      <c r="D74" s="302" t="s">
        <v>9</v>
      </c>
      <c r="E74" s="166" t="s">
        <v>10</v>
      </c>
      <c r="F74" s="166" t="s">
        <v>30</v>
      </c>
      <c r="G74" s="166" t="s">
        <v>51</v>
      </c>
      <c r="H74" s="166">
        <v>45</v>
      </c>
      <c r="I74" s="166">
        <v>42</v>
      </c>
      <c r="J74" s="169">
        <f>I74/H74</f>
        <v>0.93333333333333335</v>
      </c>
      <c r="K74" s="312">
        <f>(J74+J75+J76)/3</f>
        <v>0.9555555555555556</v>
      </c>
      <c r="L74" s="2"/>
      <c r="M74" s="168" t="s">
        <v>29</v>
      </c>
      <c r="N74" s="302" t="s">
        <v>38</v>
      </c>
    </row>
    <row r="75" spans="1:14" ht="35.25" customHeight="1">
      <c r="A75" s="174"/>
      <c r="B75" s="308"/>
      <c r="C75" s="164"/>
      <c r="D75" s="307"/>
      <c r="E75" s="166" t="s">
        <v>10</v>
      </c>
      <c r="F75" s="166" t="s">
        <v>27</v>
      </c>
      <c r="G75" s="166" t="s">
        <v>47</v>
      </c>
      <c r="H75" s="166">
        <v>540</v>
      </c>
      <c r="I75" s="166">
        <v>504</v>
      </c>
      <c r="J75" s="169">
        <f>I75/H75</f>
        <v>0.93333333333333335</v>
      </c>
      <c r="K75" s="386"/>
      <c r="L75" s="2"/>
      <c r="M75" s="168" t="s">
        <v>29</v>
      </c>
      <c r="N75" s="307"/>
    </row>
    <row r="76" spans="1:14" ht="35.25" customHeight="1">
      <c r="A76" s="174"/>
      <c r="B76" s="296"/>
      <c r="C76" s="164"/>
      <c r="D76" s="307"/>
      <c r="E76" s="159" t="s">
        <v>10</v>
      </c>
      <c r="F76" s="159" t="s">
        <v>32</v>
      </c>
      <c r="G76" s="159" t="s">
        <v>16</v>
      </c>
      <c r="H76" s="166">
        <v>1</v>
      </c>
      <c r="I76" s="166">
        <v>1</v>
      </c>
      <c r="J76" s="169">
        <f>I76/H76</f>
        <v>1</v>
      </c>
      <c r="K76" s="387"/>
      <c r="L76" s="2"/>
      <c r="M76" s="163" t="s">
        <v>52</v>
      </c>
      <c r="N76" s="307"/>
    </row>
    <row r="77" spans="1:14" ht="18.75" customHeight="1">
      <c r="A77" s="138"/>
      <c r="B77" s="388" t="s">
        <v>159</v>
      </c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</row>
    <row r="78" spans="1:14" ht="45">
      <c r="A78" s="138"/>
      <c r="B78" s="296" t="s">
        <v>147</v>
      </c>
      <c r="C78" s="40" t="s">
        <v>120</v>
      </c>
      <c r="D78" s="302" t="s">
        <v>9</v>
      </c>
      <c r="E78" s="42" t="s">
        <v>10</v>
      </c>
      <c r="F78" s="42" t="s">
        <v>30</v>
      </c>
      <c r="G78" s="42" t="s">
        <v>51</v>
      </c>
      <c r="H78" s="42">
        <v>3620</v>
      </c>
      <c r="I78" s="42">
        <v>3654</v>
      </c>
      <c r="J78" s="48">
        <f t="shared" si="6"/>
        <v>1.0093922651933702</v>
      </c>
      <c r="K78" s="319">
        <f>(J78+J79)/2</f>
        <v>0.90469613259668513</v>
      </c>
      <c r="L78" s="2"/>
      <c r="M78" s="47" t="s">
        <v>29</v>
      </c>
      <c r="N78" s="302" t="s">
        <v>38</v>
      </c>
    </row>
    <row r="79" spans="1:14" ht="39" customHeight="1">
      <c r="A79" s="139"/>
      <c r="B79" s="337"/>
      <c r="C79" s="41"/>
      <c r="D79" s="304"/>
      <c r="E79" s="42" t="s">
        <v>10</v>
      </c>
      <c r="F79" s="42" t="s">
        <v>53</v>
      </c>
      <c r="G79" s="42" t="s">
        <v>16</v>
      </c>
      <c r="H79" s="42">
        <v>25</v>
      </c>
      <c r="I79" s="42">
        <v>20</v>
      </c>
      <c r="J79" s="48">
        <f t="shared" si="6"/>
        <v>0.8</v>
      </c>
      <c r="K79" s="320"/>
      <c r="L79" s="2"/>
      <c r="M79" s="47" t="s">
        <v>52</v>
      </c>
      <c r="N79" s="304"/>
    </row>
    <row r="80" spans="1:14" ht="35.25" customHeight="1">
      <c r="A80" s="137"/>
      <c r="B80" s="296" t="s">
        <v>161</v>
      </c>
      <c r="C80" s="40" t="s">
        <v>120</v>
      </c>
      <c r="D80" s="302" t="s">
        <v>9</v>
      </c>
      <c r="E80" s="42" t="s">
        <v>10</v>
      </c>
      <c r="F80" s="42" t="s">
        <v>30</v>
      </c>
      <c r="G80" s="42" t="s">
        <v>51</v>
      </c>
      <c r="H80" s="42">
        <v>4060</v>
      </c>
      <c r="I80" s="42">
        <v>3898</v>
      </c>
      <c r="J80" s="48">
        <f t="shared" si="6"/>
        <v>0.9600985221674877</v>
      </c>
      <c r="K80" s="319">
        <f>(J80+J81)/2</f>
        <v>0.98004926108374391</v>
      </c>
      <c r="L80" s="2"/>
      <c r="M80" s="47" t="s">
        <v>29</v>
      </c>
      <c r="N80" s="302" t="s">
        <v>38</v>
      </c>
    </row>
    <row r="81" spans="1:14" ht="36.75" customHeight="1">
      <c r="A81" s="139"/>
      <c r="B81" s="337"/>
      <c r="C81" s="41"/>
      <c r="D81" s="304"/>
      <c r="E81" s="42" t="s">
        <v>10</v>
      </c>
      <c r="F81" s="42" t="s">
        <v>53</v>
      </c>
      <c r="G81" s="42" t="s">
        <v>16</v>
      </c>
      <c r="H81" s="42">
        <v>28</v>
      </c>
      <c r="I81" s="42">
        <v>28</v>
      </c>
      <c r="J81" s="48">
        <f t="shared" si="6"/>
        <v>1</v>
      </c>
      <c r="K81" s="320"/>
      <c r="L81" s="2"/>
      <c r="M81" s="47" t="s">
        <v>52</v>
      </c>
      <c r="N81" s="304"/>
    </row>
    <row r="82" spans="1:14" ht="15" customHeight="1">
      <c r="A82" s="356" t="s">
        <v>160</v>
      </c>
      <c r="B82" s="389" t="s">
        <v>139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</row>
    <row r="83" spans="1:14" ht="35.25" customHeight="1">
      <c r="A83" s="358"/>
      <c r="B83" s="302" t="s">
        <v>158</v>
      </c>
      <c r="C83" s="391" t="s">
        <v>119</v>
      </c>
      <c r="D83" s="302" t="s">
        <v>9</v>
      </c>
      <c r="E83" s="42" t="s">
        <v>10</v>
      </c>
      <c r="F83" s="42" t="s">
        <v>30</v>
      </c>
      <c r="G83" s="42" t="s">
        <v>51</v>
      </c>
      <c r="H83" s="2">
        <v>35040</v>
      </c>
      <c r="I83" s="2">
        <v>32806</v>
      </c>
      <c r="J83" s="48">
        <f>I83/H83</f>
        <v>0.93624429223744288</v>
      </c>
      <c r="K83" s="299">
        <f>(J83+J84+J85)/3</f>
        <v>0.95621414354291068</v>
      </c>
      <c r="L83" s="2"/>
      <c r="M83" s="47" t="s">
        <v>29</v>
      </c>
      <c r="N83" s="302" t="s">
        <v>38</v>
      </c>
    </row>
    <row r="84" spans="1:14" ht="48" customHeight="1">
      <c r="A84" s="292"/>
      <c r="B84" s="344"/>
      <c r="C84" s="309"/>
      <c r="D84" s="307"/>
      <c r="E84" s="42" t="s">
        <v>10</v>
      </c>
      <c r="F84" s="42" t="s">
        <v>27</v>
      </c>
      <c r="G84" s="42" t="s">
        <v>47</v>
      </c>
      <c r="H84" s="2">
        <v>420480</v>
      </c>
      <c r="I84" s="2">
        <v>393672</v>
      </c>
      <c r="J84" s="48">
        <f>I84/H84</f>
        <v>0.93624429223744288</v>
      </c>
      <c r="K84" s="309"/>
      <c r="L84" s="2"/>
      <c r="M84" s="47" t="s">
        <v>29</v>
      </c>
      <c r="N84" s="307"/>
    </row>
    <row r="85" spans="1:14" ht="33.75" customHeight="1">
      <c r="A85" s="292"/>
      <c r="B85" s="303"/>
      <c r="C85" s="310"/>
      <c r="D85" s="304"/>
      <c r="E85" s="42" t="s">
        <v>10</v>
      </c>
      <c r="F85" s="42" t="s">
        <v>32</v>
      </c>
      <c r="G85" s="42" t="s">
        <v>16</v>
      </c>
      <c r="H85" s="2">
        <v>260</v>
      </c>
      <c r="I85" s="2">
        <v>259</v>
      </c>
      <c r="J85" s="48">
        <f t="shared" ref="J85" si="7">I85/H85</f>
        <v>0.99615384615384617</v>
      </c>
      <c r="K85" s="310"/>
      <c r="L85" s="2"/>
      <c r="M85" s="47" t="s">
        <v>52</v>
      </c>
      <c r="N85" s="304"/>
    </row>
    <row r="86" spans="1:14" ht="39" customHeight="1">
      <c r="A86" s="292"/>
      <c r="B86" s="308" t="s">
        <v>151</v>
      </c>
      <c r="C86" s="74" t="s">
        <v>119</v>
      </c>
      <c r="D86" s="302" t="s">
        <v>9</v>
      </c>
      <c r="E86" s="42" t="s">
        <v>10</v>
      </c>
      <c r="F86" s="42" t="s">
        <v>30</v>
      </c>
      <c r="G86" s="42" t="s">
        <v>51</v>
      </c>
      <c r="H86" s="2">
        <v>640</v>
      </c>
      <c r="I86" s="2">
        <v>695</v>
      </c>
      <c r="J86" s="48">
        <f t="shared" ref="J86:J91" si="8">I86/H86</f>
        <v>1.0859375</v>
      </c>
      <c r="K86" s="299">
        <f>(J86+J87+J88)/3</f>
        <v>1.090625</v>
      </c>
      <c r="L86" s="2"/>
      <c r="M86" s="47" t="s">
        <v>29</v>
      </c>
      <c r="N86" s="302" t="s">
        <v>65</v>
      </c>
    </row>
    <row r="87" spans="1:14" ht="45">
      <c r="A87" s="292"/>
      <c r="B87" s="308"/>
      <c r="C87" s="43"/>
      <c r="D87" s="307"/>
      <c r="E87" s="42" t="s">
        <v>10</v>
      </c>
      <c r="F87" s="42" t="s">
        <v>27</v>
      </c>
      <c r="G87" s="42" t="s">
        <v>47</v>
      </c>
      <c r="H87" s="2">
        <v>7680</v>
      </c>
      <c r="I87" s="2">
        <v>8340</v>
      </c>
      <c r="J87" s="48">
        <f t="shared" si="8"/>
        <v>1.0859375</v>
      </c>
      <c r="K87" s="309"/>
      <c r="L87" s="2"/>
      <c r="M87" s="47" t="s">
        <v>29</v>
      </c>
      <c r="N87" s="307"/>
    </row>
    <row r="88" spans="1:14" ht="38.25" customHeight="1">
      <c r="A88" s="89"/>
      <c r="B88" s="296"/>
      <c r="C88" s="43"/>
      <c r="D88" s="307"/>
      <c r="E88" s="26" t="s">
        <v>10</v>
      </c>
      <c r="F88" s="26" t="s">
        <v>32</v>
      </c>
      <c r="G88" s="26" t="s">
        <v>16</v>
      </c>
      <c r="H88" s="26">
        <v>4</v>
      </c>
      <c r="I88" s="26">
        <v>5</v>
      </c>
      <c r="J88" s="25">
        <v>1.1000000000000001</v>
      </c>
      <c r="K88" s="310"/>
      <c r="L88" s="52"/>
      <c r="M88" s="40" t="s">
        <v>52</v>
      </c>
      <c r="N88" s="307"/>
    </row>
    <row r="89" spans="1:14" ht="35.25" customHeight="1">
      <c r="A89" s="89"/>
      <c r="B89" s="302" t="s">
        <v>146</v>
      </c>
      <c r="C89" s="391" t="s">
        <v>119</v>
      </c>
      <c r="D89" s="302" t="s">
        <v>9</v>
      </c>
      <c r="E89" s="42" t="s">
        <v>10</v>
      </c>
      <c r="F89" s="42" t="s">
        <v>30</v>
      </c>
      <c r="G89" s="42" t="s">
        <v>51</v>
      </c>
      <c r="H89" s="2">
        <v>800</v>
      </c>
      <c r="I89" s="2">
        <v>792</v>
      </c>
      <c r="J89" s="48">
        <f t="shared" si="8"/>
        <v>0.99</v>
      </c>
      <c r="K89" s="299">
        <f>(J89+J90+J91)/3</f>
        <v>0.99333333333333329</v>
      </c>
      <c r="L89" s="2"/>
      <c r="M89" s="47" t="s">
        <v>29</v>
      </c>
      <c r="N89" s="302" t="s">
        <v>235</v>
      </c>
    </row>
    <row r="90" spans="1:14" ht="49.5" customHeight="1">
      <c r="A90" s="89"/>
      <c r="B90" s="344"/>
      <c r="C90" s="309"/>
      <c r="D90" s="344"/>
      <c r="E90" s="42" t="s">
        <v>10</v>
      </c>
      <c r="F90" s="42" t="s">
        <v>27</v>
      </c>
      <c r="G90" s="42" t="s">
        <v>47</v>
      </c>
      <c r="H90" s="2">
        <v>9600</v>
      </c>
      <c r="I90" s="2">
        <v>9504</v>
      </c>
      <c r="J90" s="48">
        <f t="shared" si="8"/>
        <v>0.99</v>
      </c>
      <c r="K90" s="309"/>
      <c r="L90" s="2"/>
      <c r="M90" s="47" t="s">
        <v>29</v>
      </c>
      <c r="N90" s="344"/>
    </row>
    <row r="91" spans="1:14" ht="45">
      <c r="A91" s="89"/>
      <c r="B91" s="303"/>
      <c r="C91" s="310"/>
      <c r="D91" s="303"/>
      <c r="E91" s="26" t="s">
        <v>10</v>
      </c>
      <c r="F91" s="26" t="s">
        <v>32</v>
      </c>
      <c r="G91" s="26" t="s">
        <v>16</v>
      </c>
      <c r="H91" s="26">
        <v>5</v>
      </c>
      <c r="I91" s="26">
        <v>5</v>
      </c>
      <c r="J91" s="48">
        <f t="shared" si="8"/>
        <v>1</v>
      </c>
      <c r="K91" s="310"/>
      <c r="L91" s="52"/>
      <c r="M91" s="40" t="s">
        <v>52</v>
      </c>
      <c r="N91" s="303"/>
    </row>
    <row r="92" spans="1:14" ht="35.25" customHeight="1">
      <c r="A92" s="174"/>
      <c r="B92" s="308" t="s">
        <v>288</v>
      </c>
      <c r="C92" s="163" t="s">
        <v>121</v>
      </c>
      <c r="D92" s="302" t="s">
        <v>9</v>
      </c>
      <c r="E92" s="166" t="s">
        <v>10</v>
      </c>
      <c r="F92" s="166" t="s">
        <v>30</v>
      </c>
      <c r="G92" s="166" t="s">
        <v>51</v>
      </c>
      <c r="H92" s="175">
        <v>41</v>
      </c>
      <c r="I92" s="175">
        <v>38</v>
      </c>
      <c r="J92" s="183">
        <f>I92/H92</f>
        <v>0.92682926829268297</v>
      </c>
      <c r="K92" s="311">
        <f>(J92+J93+J94)/3</f>
        <v>0.95121951219512191</v>
      </c>
      <c r="L92" s="2"/>
      <c r="M92" s="168" t="s">
        <v>29</v>
      </c>
      <c r="N92" s="302" t="s">
        <v>235</v>
      </c>
    </row>
    <row r="93" spans="1:14" ht="35.25" customHeight="1">
      <c r="A93" s="174"/>
      <c r="B93" s="308"/>
      <c r="C93" s="164"/>
      <c r="D93" s="307"/>
      <c r="E93" s="166" t="s">
        <v>10</v>
      </c>
      <c r="F93" s="166" t="s">
        <v>27</v>
      </c>
      <c r="G93" s="166" t="s">
        <v>47</v>
      </c>
      <c r="H93" s="175">
        <v>492</v>
      </c>
      <c r="I93" s="175">
        <v>456</v>
      </c>
      <c r="J93" s="183">
        <f>I93/H93</f>
        <v>0.92682926829268297</v>
      </c>
      <c r="K93" s="311"/>
      <c r="L93" s="2"/>
      <c r="M93" s="168" t="s">
        <v>29</v>
      </c>
      <c r="N93" s="307"/>
    </row>
    <row r="94" spans="1:14" ht="35.25" customHeight="1">
      <c r="A94" s="174"/>
      <c r="B94" s="296"/>
      <c r="C94" s="164"/>
      <c r="D94" s="307"/>
      <c r="E94" s="159" t="s">
        <v>10</v>
      </c>
      <c r="F94" s="159" t="s">
        <v>32</v>
      </c>
      <c r="G94" s="159" t="s">
        <v>16</v>
      </c>
      <c r="H94" s="175">
        <v>2</v>
      </c>
      <c r="I94" s="175">
        <v>2</v>
      </c>
      <c r="J94" s="183">
        <f>I94/H94</f>
        <v>1</v>
      </c>
      <c r="K94" s="312"/>
      <c r="L94" s="2"/>
      <c r="M94" s="163" t="s">
        <v>52</v>
      </c>
      <c r="N94" s="307"/>
    </row>
    <row r="95" spans="1:14" ht="15" customHeight="1">
      <c r="A95" s="89"/>
      <c r="B95" s="388" t="s">
        <v>141</v>
      </c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</row>
    <row r="96" spans="1:14" ht="70.5" customHeight="1">
      <c r="A96" s="89"/>
      <c r="B96" s="318" t="s">
        <v>162</v>
      </c>
      <c r="C96" s="40" t="s">
        <v>120</v>
      </c>
      <c r="D96" s="307" t="s">
        <v>9</v>
      </c>
      <c r="E96" s="27" t="s">
        <v>10</v>
      </c>
      <c r="F96" s="27" t="s">
        <v>30</v>
      </c>
      <c r="G96" s="27" t="s">
        <v>51</v>
      </c>
      <c r="H96" s="27">
        <v>1760</v>
      </c>
      <c r="I96" s="27">
        <v>1907</v>
      </c>
      <c r="J96" s="50">
        <f t="shared" ref="J96:J97" si="9">I96/H96</f>
        <v>1.0835227272727272</v>
      </c>
      <c r="K96" s="328">
        <f>(J96+J97)/2</f>
        <v>1.0417613636363636</v>
      </c>
      <c r="L96" s="4"/>
      <c r="M96" s="47" t="s">
        <v>29</v>
      </c>
      <c r="N96" s="302" t="s">
        <v>34</v>
      </c>
    </row>
    <row r="97" spans="1:14" ht="55.5" customHeight="1">
      <c r="A97" s="96"/>
      <c r="B97" s="337"/>
      <c r="C97" s="41"/>
      <c r="D97" s="304"/>
      <c r="E97" s="42" t="s">
        <v>10</v>
      </c>
      <c r="F97" s="42" t="s">
        <v>53</v>
      </c>
      <c r="G97" s="42" t="s">
        <v>16</v>
      </c>
      <c r="H97" s="42">
        <v>21</v>
      </c>
      <c r="I97" s="42">
        <v>21</v>
      </c>
      <c r="J97" s="48">
        <f t="shared" si="9"/>
        <v>1</v>
      </c>
      <c r="K97" s="320"/>
      <c r="L97" s="2"/>
      <c r="M97" s="47" t="s">
        <v>52</v>
      </c>
      <c r="N97" s="304"/>
    </row>
    <row r="98" spans="1:14" ht="45">
      <c r="A98" s="94"/>
      <c r="B98" s="296" t="s">
        <v>256</v>
      </c>
      <c r="C98" s="40" t="s">
        <v>120</v>
      </c>
      <c r="D98" s="302" t="s">
        <v>9</v>
      </c>
      <c r="E98" s="42" t="s">
        <v>10</v>
      </c>
      <c r="F98" s="42" t="s">
        <v>30</v>
      </c>
      <c r="G98" s="42" t="s">
        <v>51</v>
      </c>
      <c r="H98" s="42">
        <v>6880</v>
      </c>
      <c r="I98" s="42">
        <v>6652</v>
      </c>
      <c r="J98" s="48">
        <f t="shared" ref="J98:J99" si="10">I98/H98</f>
        <v>0.9668604651162791</v>
      </c>
      <c r="K98" s="319">
        <f>(J98+J99)/2</f>
        <v>0.98343023255813955</v>
      </c>
      <c r="L98" s="2"/>
      <c r="M98" s="47" t="s">
        <v>29</v>
      </c>
      <c r="N98" s="302" t="s">
        <v>38</v>
      </c>
    </row>
    <row r="99" spans="1:14" ht="48.75" customHeight="1">
      <c r="A99" s="89"/>
      <c r="B99" s="318"/>
      <c r="C99" s="43"/>
      <c r="D99" s="307"/>
      <c r="E99" s="26" t="s">
        <v>10</v>
      </c>
      <c r="F99" s="26" t="s">
        <v>53</v>
      </c>
      <c r="G99" s="26" t="s">
        <v>16</v>
      </c>
      <c r="H99" s="26">
        <v>48</v>
      </c>
      <c r="I99" s="26">
        <v>48</v>
      </c>
      <c r="J99" s="25">
        <f t="shared" si="10"/>
        <v>1</v>
      </c>
      <c r="K99" s="328"/>
      <c r="L99" s="52"/>
      <c r="M99" s="40" t="s">
        <v>52</v>
      </c>
      <c r="N99" s="304"/>
    </row>
    <row r="100" spans="1:14" ht="45">
      <c r="A100" s="89"/>
      <c r="B100" s="296" t="s">
        <v>257</v>
      </c>
      <c r="C100" s="40" t="s">
        <v>120</v>
      </c>
      <c r="D100" s="302" t="s">
        <v>9</v>
      </c>
      <c r="E100" s="42" t="s">
        <v>10</v>
      </c>
      <c r="F100" s="42" t="s">
        <v>30</v>
      </c>
      <c r="G100" s="42" t="s">
        <v>51</v>
      </c>
      <c r="H100" s="42">
        <v>800</v>
      </c>
      <c r="I100" s="42">
        <v>792</v>
      </c>
      <c r="J100" s="48">
        <f>I100/H100</f>
        <v>0.99</v>
      </c>
      <c r="K100" s="319">
        <f>(J100+J101)/2</f>
        <v>0.995</v>
      </c>
      <c r="L100" s="2"/>
      <c r="M100" s="47" t="s">
        <v>29</v>
      </c>
      <c r="N100" s="302" t="s">
        <v>54</v>
      </c>
    </row>
    <row r="101" spans="1:14" ht="39.75" customHeight="1">
      <c r="A101" s="89"/>
      <c r="B101" s="398"/>
      <c r="C101" s="85"/>
      <c r="D101" s="310"/>
      <c r="E101" s="26" t="s">
        <v>10</v>
      </c>
      <c r="F101" s="26" t="s">
        <v>53</v>
      </c>
      <c r="G101" s="26" t="s">
        <v>16</v>
      </c>
      <c r="H101" s="26">
        <v>5</v>
      </c>
      <c r="I101" s="26">
        <v>5</v>
      </c>
      <c r="J101" s="25">
        <f>I101/H101</f>
        <v>1</v>
      </c>
      <c r="K101" s="310"/>
      <c r="L101" s="52"/>
      <c r="M101" s="40" t="s">
        <v>52</v>
      </c>
      <c r="N101" s="307"/>
    </row>
    <row r="102" spans="1:14" ht="44.25" customHeight="1">
      <c r="A102" s="89"/>
      <c r="B102" s="296" t="s">
        <v>168</v>
      </c>
      <c r="C102" s="40" t="s">
        <v>120</v>
      </c>
      <c r="D102" s="302" t="s">
        <v>9</v>
      </c>
      <c r="E102" s="42" t="s">
        <v>10</v>
      </c>
      <c r="F102" s="42" t="s">
        <v>30</v>
      </c>
      <c r="G102" s="42" t="s">
        <v>51</v>
      </c>
      <c r="H102" s="42">
        <v>27200</v>
      </c>
      <c r="I102" s="42">
        <v>24980</v>
      </c>
      <c r="J102" s="48">
        <f>I102/H102</f>
        <v>0.91838235294117643</v>
      </c>
      <c r="K102" s="319">
        <f>(J102+J103)/2</f>
        <v>0.95919117647058827</v>
      </c>
      <c r="L102" s="2"/>
      <c r="M102" s="47" t="s">
        <v>29</v>
      </c>
      <c r="N102" s="302" t="s">
        <v>38</v>
      </c>
    </row>
    <row r="103" spans="1:14" ht="75" customHeight="1">
      <c r="A103" s="96"/>
      <c r="B103" s="337"/>
      <c r="C103" s="41"/>
      <c r="D103" s="304"/>
      <c r="E103" s="42" t="s">
        <v>10</v>
      </c>
      <c r="F103" s="42" t="s">
        <v>53</v>
      </c>
      <c r="G103" s="42" t="s">
        <v>16</v>
      </c>
      <c r="H103" s="42">
        <v>197</v>
      </c>
      <c r="I103" s="42">
        <v>197</v>
      </c>
      <c r="J103" s="48">
        <f>I103/H103</f>
        <v>1</v>
      </c>
      <c r="K103" s="320"/>
      <c r="L103" s="2"/>
      <c r="M103" s="47" t="s">
        <v>52</v>
      </c>
      <c r="N103" s="304"/>
    </row>
    <row r="104" spans="1:14" ht="15" customHeight="1">
      <c r="A104" s="356" t="s">
        <v>251</v>
      </c>
      <c r="B104" s="335" t="s">
        <v>163</v>
      </c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</row>
    <row r="105" spans="1:14" ht="43.5" customHeight="1">
      <c r="A105" s="358"/>
      <c r="B105" s="296" t="s">
        <v>158</v>
      </c>
      <c r="C105" s="72" t="s">
        <v>119</v>
      </c>
      <c r="D105" s="302" t="s">
        <v>9</v>
      </c>
      <c r="E105" s="42" t="s">
        <v>10</v>
      </c>
      <c r="F105" s="42" t="s">
        <v>30</v>
      </c>
      <c r="G105" s="42" t="s">
        <v>51</v>
      </c>
      <c r="H105" s="2">
        <v>22730</v>
      </c>
      <c r="I105" s="2">
        <v>21755</v>
      </c>
      <c r="J105" s="48">
        <f>I105/H105</f>
        <v>0.95710514738231411</v>
      </c>
      <c r="K105" s="295">
        <f>(J105+J106+J107)/3</f>
        <v>0.97140343158820952</v>
      </c>
      <c r="L105" s="2"/>
      <c r="M105" s="47" t="s">
        <v>29</v>
      </c>
      <c r="N105" s="302" t="s">
        <v>38</v>
      </c>
    </row>
    <row r="106" spans="1:14" ht="48" customHeight="1">
      <c r="A106" s="358"/>
      <c r="B106" s="318"/>
      <c r="C106" s="43"/>
      <c r="D106" s="307"/>
      <c r="E106" s="42" t="s">
        <v>10</v>
      </c>
      <c r="F106" s="42" t="s">
        <v>27</v>
      </c>
      <c r="G106" s="42" t="s">
        <v>47</v>
      </c>
      <c r="H106" s="2">
        <v>272760</v>
      </c>
      <c r="I106" s="2">
        <v>261060</v>
      </c>
      <c r="J106" s="48">
        <f t="shared" ref="J106:J107" si="11">I106/H106</f>
        <v>0.95710514738231411</v>
      </c>
      <c r="K106" s="295"/>
      <c r="L106" s="2"/>
      <c r="M106" s="47" t="s">
        <v>29</v>
      </c>
      <c r="N106" s="307"/>
    </row>
    <row r="107" spans="1:14" ht="47.25" customHeight="1">
      <c r="A107" s="89"/>
      <c r="B107" s="337"/>
      <c r="C107" s="41"/>
      <c r="D107" s="304"/>
      <c r="E107" s="42" t="s">
        <v>10</v>
      </c>
      <c r="F107" s="42" t="s">
        <v>32</v>
      </c>
      <c r="G107" s="42" t="s">
        <v>16</v>
      </c>
      <c r="H107" s="2">
        <v>143</v>
      </c>
      <c r="I107" s="2">
        <v>143</v>
      </c>
      <c r="J107" s="48">
        <f t="shared" si="11"/>
        <v>1</v>
      </c>
      <c r="K107" s="295"/>
      <c r="L107" s="2"/>
      <c r="M107" s="47" t="s">
        <v>52</v>
      </c>
      <c r="N107" s="304"/>
    </row>
    <row r="108" spans="1:14" ht="36" customHeight="1">
      <c r="A108" s="95"/>
      <c r="B108" s="302" t="s">
        <v>151</v>
      </c>
      <c r="C108" s="72" t="s">
        <v>119</v>
      </c>
      <c r="D108" s="26" t="s">
        <v>9</v>
      </c>
      <c r="E108" s="27" t="s">
        <v>10</v>
      </c>
      <c r="F108" s="27" t="s">
        <v>30</v>
      </c>
      <c r="G108" s="27" t="s">
        <v>51</v>
      </c>
      <c r="H108" s="4">
        <v>305</v>
      </c>
      <c r="I108" s="4">
        <v>296</v>
      </c>
      <c r="J108" s="50">
        <f t="shared" ref="J108:J113" si="12">I108/H108</f>
        <v>0.97049180327868856</v>
      </c>
      <c r="K108" s="299">
        <f>(J108+J109+J110)/3</f>
        <v>0.98032786885245893</v>
      </c>
      <c r="L108" s="4"/>
      <c r="M108" s="41" t="s">
        <v>29</v>
      </c>
      <c r="N108" s="302" t="s">
        <v>38</v>
      </c>
    </row>
    <row r="109" spans="1:14" ht="46.5" customHeight="1">
      <c r="A109" s="95"/>
      <c r="B109" s="344"/>
      <c r="C109" s="307"/>
      <c r="D109" s="307"/>
      <c r="E109" s="42" t="s">
        <v>10</v>
      </c>
      <c r="F109" s="42" t="s">
        <v>27</v>
      </c>
      <c r="G109" s="42" t="s">
        <v>47</v>
      </c>
      <c r="H109" s="2">
        <v>3660</v>
      </c>
      <c r="I109" s="2">
        <v>3552</v>
      </c>
      <c r="J109" s="48">
        <f t="shared" si="12"/>
        <v>0.97049180327868856</v>
      </c>
      <c r="K109" s="315"/>
      <c r="L109" s="2"/>
      <c r="M109" s="47" t="s">
        <v>29</v>
      </c>
      <c r="N109" s="307"/>
    </row>
    <row r="110" spans="1:14" ht="41.25" customHeight="1">
      <c r="A110" s="95"/>
      <c r="B110" s="303"/>
      <c r="C110" s="303"/>
      <c r="D110" s="303"/>
      <c r="E110" s="26" t="s">
        <v>10</v>
      </c>
      <c r="F110" s="26" t="s">
        <v>32</v>
      </c>
      <c r="G110" s="26" t="s">
        <v>16</v>
      </c>
      <c r="H110" s="26">
        <v>2</v>
      </c>
      <c r="I110" s="26">
        <v>2</v>
      </c>
      <c r="J110" s="48">
        <f t="shared" si="12"/>
        <v>1</v>
      </c>
      <c r="K110" s="373"/>
      <c r="L110" s="52"/>
      <c r="M110" s="40" t="s">
        <v>52</v>
      </c>
      <c r="N110" s="304"/>
    </row>
    <row r="111" spans="1:14" ht="35.25" customHeight="1">
      <c r="A111" s="174"/>
      <c r="B111" s="308" t="s">
        <v>288</v>
      </c>
      <c r="C111" s="163" t="s">
        <v>121</v>
      </c>
      <c r="D111" s="302" t="s">
        <v>9</v>
      </c>
      <c r="E111" s="166" t="s">
        <v>10</v>
      </c>
      <c r="F111" s="166" t="s">
        <v>30</v>
      </c>
      <c r="G111" s="166" t="s">
        <v>51</v>
      </c>
      <c r="H111" s="166">
        <v>20</v>
      </c>
      <c r="I111" s="166">
        <v>20</v>
      </c>
      <c r="J111" s="169">
        <f t="shared" si="12"/>
        <v>1</v>
      </c>
      <c r="K111" s="295">
        <f>(J111+J112+J113)/3</f>
        <v>1</v>
      </c>
      <c r="L111" s="2"/>
      <c r="M111" s="168" t="s">
        <v>29</v>
      </c>
      <c r="N111" s="302" t="s">
        <v>34</v>
      </c>
    </row>
    <row r="112" spans="1:14" ht="35.25" customHeight="1">
      <c r="A112" s="174"/>
      <c r="B112" s="308"/>
      <c r="C112" s="164"/>
      <c r="D112" s="307"/>
      <c r="E112" s="166" t="s">
        <v>10</v>
      </c>
      <c r="F112" s="166" t="s">
        <v>27</v>
      </c>
      <c r="G112" s="166" t="s">
        <v>47</v>
      </c>
      <c r="H112" s="166">
        <v>240</v>
      </c>
      <c r="I112" s="166">
        <v>240</v>
      </c>
      <c r="J112" s="169">
        <f t="shared" si="12"/>
        <v>1</v>
      </c>
      <c r="K112" s="295"/>
      <c r="L112" s="2"/>
      <c r="M112" s="168" t="s">
        <v>29</v>
      </c>
      <c r="N112" s="307"/>
    </row>
    <row r="113" spans="1:16" ht="35.25" customHeight="1">
      <c r="A113" s="174"/>
      <c r="B113" s="296"/>
      <c r="C113" s="164"/>
      <c r="D113" s="307"/>
      <c r="E113" s="159" t="s">
        <v>10</v>
      </c>
      <c r="F113" s="159" t="s">
        <v>32</v>
      </c>
      <c r="G113" s="159" t="s">
        <v>16</v>
      </c>
      <c r="H113" s="166">
        <v>1</v>
      </c>
      <c r="I113" s="166">
        <v>1</v>
      </c>
      <c r="J113" s="169">
        <f t="shared" si="12"/>
        <v>1</v>
      </c>
      <c r="K113" s="299"/>
      <c r="L113" s="2"/>
      <c r="M113" s="163" t="s">
        <v>52</v>
      </c>
      <c r="N113" s="307"/>
    </row>
    <row r="114" spans="1:16">
      <c r="A114" s="127"/>
      <c r="B114" s="317" t="s">
        <v>164</v>
      </c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</row>
    <row r="115" spans="1:16" ht="69" customHeight="1">
      <c r="A115" s="94"/>
      <c r="B115" s="296" t="s">
        <v>153</v>
      </c>
      <c r="C115" s="40" t="s">
        <v>120</v>
      </c>
      <c r="D115" s="302" t="s">
        <v>9</v>
      </c>
      <c r="E115" s="42" t="s">
        <v>10</v>
      </c>
      <c r="F115" s="42" t="s">
        <v>30</v>
      </c>
      <c r="G115" s="42" t="s">
        <v>51</v>
      </c>
      <c r="H115" s="2">
        <v>2210</v>
      </c>
      <c r="I115" s="2">
        <v>2226</v>
      </c>
      <c r="J115" s="48">
        <f>I115/H115</f>
        <v>1.0072398190045249</v>
      </c>
      <c r="K115" s="299">
        <f>(J115+J116)/2</f>
        <v>1.0036199095022624</v>
      </c>
      <c r="L115" s="2"/>
      <c r="M115" s="47" t="s">
        <v>29</v>
      </c>
      <c r="N115" s="302" t="s">
        <v>34</v>
      </c>
    </row>
    <row r="116" spans="1:16" ht="58.5" customHeight="1">
      <c r="A116" s="89"/>
      <c r="B116" s="403"/>
      <c r="C116" s="102"/>
      <c r="D116" s="309"/>
      <c r="E116" s="26" t="s">
        <v>10</v>
      </c>
      <c r="F116" s="26" t="s">
        <v>15</v>
      </c>
      <c r="G116" s="26" t="s">
        <v>16</v>
      </c>
      <c r="H116" s="26">
        <v>21</v>
      </c>
      <c r="I116" s="26">
        <v>21</v>
      </c>
      <c r="J116" s="25">
        <f>I116/H116</f>
        <v>1</v>
      </c>
      <c r="K116" s="315"/>
      <c r="L116" s="26"/>
      <c r="M116" s="40" t="s">
        <v>52</v>
      </c>
      <c r="N116" s="309"/>
    </row>
    <row r="117" spans="1:16" ht="53.25" customHeight="1">
      <c r="A117" s="89"/>
      <c r="B117" s="296" t="s">
        <v>147</v>
      </c>
      <c r="C117" s="40" t="s">
        <v>120</v>
      </c>
      <c r="D117" s="302" t="s">
        <v>9</v>
      </c>
      <c r="E117" s="42" t="s">
        <v>10</v>
      </c>
      <c r="F117" s="42" t="s">
        <v>30</v>
      </c>
      <c r="G117" s="42" t="s">
        <v>51</v>
      </c>
      <c r="H117" s="42">
        <v>1650</v>
      </c>
      <c r="I117" s="42">
        <v>1568</v>
      </c>
      <c r="J117" s="48">
        <f t="shared" ref="J117:J120" si="13">I117/H117</f>
        <v>0.95030303030303032</v>
      </c>
      <c r="K117" s="319">
        <f>(J117+J118)/2</f>
        <v>0.9751515151515151</v>
      </c>
      <c r="L117" s="2"/>
      <c r="M117" s="47" t="s">
        <v>29</v>
      </c>
      <c r="N117" s="302" t="s">
        <v>38</v>
      </c>
      <c r="O117" s="103"/>
      <c r="P117" s="103"/>
    </row>
    <row r="118" spans="1:16" ht="40.5" customHeight="1">
      <c r="A118" s="89"/>
      <c r="B118" s="318"/>
      <c r="C118" s="43"/>
      <c r="D118" s="307"/>
      <c r="E118" s="26" t="s">
        <v>10</v>
      </c>
      <c r="F118" s="26" t="s">
        <v>53</v>
      </c>
      <c r="G118" s="26" t="s">
        <v>16</v>
      </c>
      <c r="H118" s="26">
        <v>13</v>
      </c>
      <c r="I118" s="26">
        <v>13</v>
      </c>
      <c r="J118" s="25">
        <f t="shared" si="13"/>
        <v>1</v>
      </c>
      <c r="K118" s="328"/>
      <c r="L118" s="52"/>
      <c r="M118" s="40" t="s">
        <v>52</v>
      </c>
      <c r="N118" s="304"/>
    </row>
    <row r="119" spans="1:16" ht="64.5" customHeight="1">
      <c r="A119" s="89"/>
      <c r="B119" s="296" t="s">
        <v>165</v>
      </c>
      <c r="C119" s="40" t="s">
        <v>120</v>
      </c>
      <c r="D119" s="302" t="s">
        <v>9</v>
      </c>
      <c r="E119" s="42" t="s">
        <v>10</v>
      </c>
      <c r="F119" s="42" t="s">
        <v>30</v>
      </c>
      <c r="G119" s="42" t="s">
        <v>51</v>
      </c>
      <c r="H119" s="42">
        <v>19195</v>
      </c>
      <c r="I119" s="42">
        <v>18277</v>
      </c>
      <c r="J119" s="48">
        <f t="shared" si="13"/>
        <v>0.95217504558478772</v>
      </c>
      <c r="K119" s="319">
        <f>(J119+J120)/2</f>
        <v>0.97608752279239386</v>
      </c>
      <c r="L119" s="2"/>
      <c r="M119" s="47" t="s">
        <v>29</v>
      </c>
      <c r="N119" s="302" t="s">
        <v>38</v>
      </c>
    </row>
    <row r="120" spans="1:16" ht="64.5" customHeight="1">
      <c r="A120" s="96"/>
      <c r="B120" s="403"/>
      <c r="C120" s="43"/>
      <c r="D120" s="307"/>
      <c r="E120" s="26" t="s">
        <v>10</v>
      </c>
      <c r="F120" s="26" t="s">
        <v>53</v>
      </c>
      <c r="G120" s="26" t="s">
        <v>16</v>
      </c>
      <c r="H120" s="26">
        <v>112</v>
      </c>
      <c r="I120" s="26">
        <v>112</v>
      </c>
      <c r="J120" s="25">
        <f t="shared" si="13"/>
        <v>1</v>
      </c>
      <c r="K120" s="328"/>
      <c r="L120" s="26"/>
      <c r="M120" s="40" t="s">
        <v>52</v>
      </c>
      <c r="N120" s="307"/>
    </row>
    <row r="121" spans="1:16" ht="13.5" customHeight="1">
      <c r="A121" s="356" t="s">
        <v>166</v>
      </c>
      <c r="B121" s="397" t="s">
        <v>139</v>
      </c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</row>
    <row r="122" spans="1:16" ht="48.75" customHeight="1">
      <c r="A122" s="358"/>
      <c r="B122" s="296" t="s">
        <v>158</v>
      </c>
      <c r="C122" s="40" t="s">
        <v>121</v>
      </c>
      <c r="D122" s="302" t="s">
        <v>9</v>
      </c>
      <c r="E122" s="42" t="s">
        <v>10</v>
      </c>
      <c r="F122" s="42" t="s">
        <v>30</v>
      </c>
      <c r="G122" s="42" t="s">
        <v>51</v>
      </c>
      <c r="H122" s="2">
        <v>52960</v>
      </c>
      <c r="I122" s="2">
        <v>50895</v>
      </c>
      <c r="J122" s="48">
        <f>I122/H122</f>
        <v>0.9610083081570997</v>
      </c>
      <c r="K122" s="295">
        <f>(J122+J123+J124)/3</f>
        <v>0.97500955483565688</v>
      </c>
      <c r="L122" s="2"/>
      <c r="M122" s="47" t="s">
        <v>29</v>
      </c>
      <c r="N122" s="302" t="s">
        <v>38</v>
      </c>
    </row>
    <row r="123" spans="1:16" ht="49.5" customHeight="1">
      <c r="A123" s="358"/>
      <c r="B123" s="318"/>
      <c r="C123" s="43"/>
      <c r="D123" s="307"/>
      <c r="E123" s="42" t="s">
        <v>10</v>
      </c>
      <c r="F123" s="42" t="s">
        <v>27</v>
      </c>
      <c r="G123" s="42" t="s">
        <v>47</v>
      </c>
      <c r="H123" s="2">
        <v>635520</v>
      </c>
      <c r="I123" s="2">
        <v>610740</v>
      </c>
      <c r="J123" s="48">
        <f>I123/H123</f>
        <v>0.9610083081570997</v>
      </c>
      <c r="K123" s="295"/>
      <c r="L123" s="2"/>
      <c r="M123" s="47" t="s">
        <v>29</v>
      </c>
      <c r="N123" s="307"/>
    </row>
    <row r="124" spans="1:16" ht="42" customHeight="1">
      <c r="A124" s="89"/>
      <c r="B124" s="337"/>
      <c r="C124" s="41"/>
      <c r="D124" s="304"/>
      <c r="E124" s="42" t="s">
        <v>10</v>
      </c>
      <c r="F124" s="42" t="s">
        <v>32</v>
      </c>
      <c r="G124" s="42" t="s">
        <v>16</v>
      </c>
      <c r="H124" s="2">
        <v>332</v>
      </c>
      <c r="I124" s="2">
        <v>333</v>
      </c>
      <c r="J124" s="48">
        <f t="shared" ref="J124" si="14">I124/H124</f>
        <v>1.0030120481927711</v>
      </c>
      <c r="K124" s="295"/>
      <c r="L124" s="2"/>
      <c r="M124" s="47" t="s">
        <v>52</v>
      </c>
      <c r="N124" s="304"/>
    </row>
    <row r="125" spans="1:16" ht="38.25" customHeight="1">
      <c r="A125" s="89"/>
      <c r="B125" s="302" t="s">
        <v>151</v>
      </c>
      <c r="C125" s="302" t="s">
        <v>121</v>
      </c>
      <c r="D125" s="302" t="s">
        <v>9</v>
      </c>
      <c r="E125" s="27" t="s">
        <v>10</v>
      </c>
      <c r="F125" s="27" t="s">
        <v>30</v>
      </c>
      <c r="G125" s="27" t="s">
        <v>51</v>
      </c>
      <c r="H125" s="188">
        <v>241</v>
      </c>
      <c r="I125" s="188">
        <v>241</v>
      </c>
      <c r="J125" s="189">
        <f>I125/H125</f>
        <v>1</v>
      </c>
      <c r="K125" s="312">
        <f>(J125+J126+J127)/3</f>
        <v>1</v>
      </c>
      <c r="L125" s="188"/>
      <c r="M125" s="41" t="s">
        <v>29</v>
      </c>
      <c r="N125" s="302" t="s">
        <v>34</v>
      </c>
    </row>
    <row r="126" spans="1:16" ht="48" customHeight="1">
      <c r="A126" s="89"/>
      <c r="B126" s="344"/>
      <c r="C126" s="344"/>
      <c r="D126" s="344"/>
      <c r="E126" s="42" t="s">
        <v>10</v>
      </c>
      <c r="F126" s="42" t="s">
        <v>27</v>
      </c>
      <c r="G126" s="42" t="s">
        <v>47</v>
      </c>
      <c r="H126" s="185">
        <v>2892</v>
      </c>
      <c r="I126" s="185">
        <v>2892</v>
      </c>
      <c r="J126" s="189">
        <f>I126/H126</f>
        <v>1</v>
      </c>
      <c r="K126" s="386"/>
      <c r="L126" s="185"/>
      <c r="M126" s="47" t="s">
        <v>29</v>
      </c>
      <c r="N126" s="307"/>
    </row>
    <row r="127" spans="1:16" ht="35.25" customHeight="1">
      <c r="A127" s="96"/>
      <c r="B127" s="303"/>
      <c r="C127" s="303"/>
      <c r="D127" s="27"/>
      <c r="E127" s="42" t="s">
        <v>10</v>
      </c>
      <c r="F127" s="42" t="s">
        <v>32</v>
      </c>
      <c r="G127" s="42" t="s">
        <v>16</v>
      </c>
      <c r="H127" s="175">
        <v>1</v>
      </c>
      <c r="I127" s="175">
        <v>1</v>
      </c>
      <c r="J127" s="183">
        <f t="shared" ref="J127:J136" si="15">I127/H127</f>
        <v>1</v>
      </c>
      <c r="K127" s="387"/>
      <c r="L127" s="185"/>
      <c r="M127" s="47" t="s">
        <v>52</v>
      </c>
      <c r="N127" s="307"/>
    </row>
    <row r="128" spans="1:16" ht="39" customHeight="1">
      <c r="A128" s="94"/>
      <c r="B128" s="296" t="s">
        <v>152</v>
      </c>
      <c r="C128" s="40" t="s">
        <v>121</v>
      </c>
      <c r="D128" s="302" t="s">
        <v>9</v>
      </c>
      <c r="E128" s="42" t="s">
        <v>10</v>
      </c>
      <c r="F128" s="42" t="s">
        <v>30</v>
      </c>
      <c r="G128" s="42" t="s">
        <v>51</v>
      </c>
      <c r="H128" s="185">
        <v>380</v>
      </c>
      <c r="I128" s="185">
        <v>396</v>
      </c>
      <c r="J128" s="214">
        <f t="shared" si="15"/>
        <v>1.0421052631578946</v>
      </c>
      <c r="K128" s="311">
        <f>(J128+J129+J130)/3</f>
        <v>1.0280701754385964</v>
      </c>
      <c r="L128" s="2"/>
      <c r="M128" s="47" t="s">
        <v>29</v>
      </c>
      <c r="N128" s="302" t="s">
        <v>34</v>
      </c>
    </row>
    <row r="129" spans="1:14" ht="45">
      <c r="A129" s="89"/>
      <c r="B129" s="318"/>
      <c r="C129" s="43"/>
      <c r="D129" s="307"/>
      <c r="E129" s="42" t="s">
        <v>10</v>
      </c>
      <c r="F129" s="42" t="s">
        <v>27</v>
      </c>
      <c r="G129" s="42" t="s">
        <v>47</v>
      </c>
      <c r="H129" s="185">
        <v>4560</v>
      </c>
      <c r="I129" s="185">
        <v>4752</v>
      </c>
      <c r="J129" s="214">
        <f t="shared" si="15"/>
        <v>1.0421052631578946</v>
      </c>
      <c r="K129" s="311"/>
      <c r="L129" s="2"/>
      <c r="M129" s="47" t="s">
        <v>29</v>
      </c>
      <c r="N129" s="307"/>
    </row>
    <row r="130" spans="1:14" ht="36.75" customHeight="1">
      <c r="A130" s="89"/>
      <c r="B130" s="318"/>
      <c r="C130" s="43"/>
      <c r="D130" s="307"/>
      <c r="E130" s="26" t="s">
        <v>10</v>
      </c>
      <c r="F130" s="26" t="s">
        <v>32</v>
      </c>
      <c r="G130" s="26" t="s">
        <v>16</v>
      </c>
      <c r="H130" s="225">
        <v>3</v>
      </c>
      <c r="I130" s="225">
        <v>3</v>
      </c>
      <c r="J130" s="215">
        <f t="shared" si="15"/>
        <v>1</v>
      </c>
      <c r="K130" s="312"/>
      <c r="L130" s="26"/>
      <c r="M130" s="40" t="s">
        <v>52</v>
      </c>
      <c r="N130" s="307"/>
    </row>
    <row r="131" spans="1:14" ht="35.25" customHeight="1">
      <c r="A131" s="174"/>
      <c r="B131" s="308" t="s">
        <v>288</v>
      </c>
      <c r="C131" s="163" t="s">
        <v>121</v>
      </c>
      <c r="D131" s="302" t="s">
        <v>9</v>
      </c>
      <c r="E131" s="166" t="s">
        <v>10</v>
      </c>
      <c r="F131" s="166" t="s">
        <v>30</v>
      </c>
      <c r="G131" s="166" t="s">
        <v>51</v>
      </c>
      <c r="H131" s="166">
        <v>122</v>
      </c>
      <c r="I131" s="166">
        <v>125</v>
      </c>
      <c r="J131" s="169">
        <f>I131/H131</f>
        <v>1.0245901639344261</v>
      </c>
      <c r="K131" s="295">
        <f>(J131+J132+J133)/3</f>
        <v>1.0497267759562841</v>
      </c>
      <c r="L131" s="2"/>
      <c r="M131" s="168" t="s">
        <v>29</v>
      </c>
      <c r="N131" s="302" t="s">
        <v>34</v>
      </c>
    </row>
    <row r="132" spans="1:14" ht="35.25" customHeight="1">
      <c r="A132" s="174"/>
      <c r="B132" s="308"/>
      <c r="C132" s="164"/>
      <c r="D132" s="307"/>
      <c r="E132" s="166" t="s">
        <v>10</v>
      </c>
      <c r="F132" s="166" t="s">
        <v>27</v>
      </c>
      <c r="G132" s="166" t="s">
        <v>47</v>
      </c>
      <c r="H132" s="166">
        <v>1464</v>
      </c>
      <c r="I132" s="166">
        <v>1500</v>
      </c>
      <c r="J132" s="169">
        <f>I132/H132</f>
        <v>1.0245901639344261</v>
      </c>
      <c r="K132" s="295"/>
      <c r="L132" s="2"/>
      <c r="M132" s="168" t="s">
        <v>29</v>
      </c>
      <c r="N132" s="307"/>
    </row>
    <row r="133" spans="1:14" ht="35.25" customHeight="1">
      <c r="A133" s="174"/>
      <c r="B133" s="296"/>
      <c r="C133" s="164"/>
      <c r="D133" s="307"/>
      <c r="E133" s="159" t="s">
        <v>10</v>
      </c>
      <c r="F133" s="159" t="s">
        <v>32</v>
      </c>
      <c r="G133" s="159" t="s">
        <v>16</v>
      </c>
      <c r="H133" s="166">
        <v>3</v>
      </c>
      <c r="I133" s="166">
        <v>4</v>
      </c>
      <c r="J133" s="169">
        <v>1.1000000000000001</v>
      </c>
      <c r="K133" s="299"/>
      <c r="L133" s="2"/>
      <c r="M133" s="163" t="s">
        <v>52</v>
      </c>
      <c r="N133" s="307"/>
    </row>
    <row r="134" spans="1:14">
      <c r="A134" s="89"/>
      <c r="B134" s="385" t="s">
        <v>141</v>
      </c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</row>
    <row r="135" spans="1:14" ht="68.25" customHeight="1">
      <c r="A135" s="89"/>
      <c r="B135" s="296" t="s">
        <v>172</v>
      </c>
      <c r="C135" s="40" t="s">
        <v>120</v>
      </c>
      <c r="D135" s="302" t="s">
        <v>9</v>
      </c>
      <c r="E135" s="42" t="s">
        <v>10</v>
      </c>
      <c r="F135" s="42" t="s">
        <v>30</v>
      </c>
      <c r="G135" s="42" t="s">
        <v>51</v>
      </c>
      <c r="H135" s="42">
        <v>7040</v>
      </c>
      <c r="I135" s="42">
        <v>5879</v>
      </c>
      <c r="J135" s="48">
        <f t="shared" si="15"/>
        <v>0.83508522727272727</v>
      </c>
      <c r="K135" s="319">
        <f>(J135+J136)/2</f>
        <v>0.94026988636363629</v>
      </c>
      <c r="L135" s="2"/>
      <c r="M135" s="47" t="s">
        <v>29</v>
      </c>
      <c r="N135" s="302" t="s">
        <v>38</v>
      </c>
    </row>
    <row r="136" spans="1:14" ht="61.5" customHeight="1">
      <c r="A136" s="89"/>
      <c r="B136" s="318"/>
      <c r="C136" s="43"/>
      <c r="D136" s="307"/>
      <c r="E136" s="26" t="s">
        <v>10</v>
      </c>
      <c r="F136" s="26" t="s">
        <v>53</v>
      </c>
      <c r="G136" s="26" t="s">
        <v>16</v>
      </c>
      <c r="H136" s="26">
        <v>44</v>
      </c>
      <c r="I136" s="26">
        <v>46</v>
      </c>
      <c r="J136" s="25">
        <f t="shared" si="15"/>
        <v>1.0454545454545454</v>
      </c>
      <c r="K136" s="328"/>
      <c r="L136" s="52"/>
      <c r="M136" s="40" t="s">
        <v>52</v>
      </c>
      <c r="N136" s="307"/>
    </row>
    <row r="137" spans="1:14" ht="51.75" customHeight="1">
      <c r="A137" s="89"/>
      <c r="B137" s="296" t="s">
        <v>147</v>
      </c>
      <c r="C137" s="40" t="s">
        <v>120</v>
      </c>
      <c r="D137" s="302" t="s">
        <v>9</v>
      </c>
      <c r="E137" s="42" t="s">
        <v>10</v>
      </c>
      <c r="F137" s="42" t="s">
        <v>30</v>
      </c>
      <c r="G137" s="42" t="s">
        <v>51</v>
      </c>
      <c r="H137" s="42">
        <v>11200</v>
      </c>
      <c r="I137" s="42">
        <v>10191</v>
      </c>
      <c r="J137" s="48">
        <f>I137/H137</f>
        <v>0.90991071428571424</v>
      </c>
      <c r="K137" s="319">
        <f>(J137+J138)/2</f>
        <v>0.95495535714285706</v>
      </c>
      <c r="L137" s="2"/>
      <c r="M137" s="47" t="s">
        <v>29</v>
      </c>
      <c r="N137" s="302" t="s">
        <v>38</v>
      </c>
    </row>
    <row r="138" spans="1:14" ht="52.5" customHeight="1">
      <c r="A138" s="89"/>
      <c r="B138" s="318"/>
      <c r="C138" s="43"/>
      <c r="D138" s="307"/>
      <c r="E138" s="26" t="s">
        <v>10</v>
      </c>
      <c r="F138" s="26" t="s">
        <v>53</v>
      </c>
      <c r="G138" s="26" t="s">
        <v>16</v>
      </c>
      <c r="H138" s="26">
        <v>70</v>
      </c>
      <c r="I138" s="26">
        <v>70</v>
      </c>
      <c r="J138" s="25">
        <f>I138/H138</f>
        <v>1</v>
      </c>
      <c r="K138" s="328"/>
      <c r="L138" s="26"/>
      <c r="M138" s="40" t="s">
        <v>52</v>
      </c>
      <c r="N138" s="304"/>
    </row>
    <row r="139" spans="1:14" ht="48" customHeight="1">
      <c r="A139" s="89"/>
      <c r="B139" s="296" t="s">
        <v>161</v>
      </c>
      <c r="C139" s="40" t="s">
        <v>120</v>
      </c>
      <c r="D139" s="302" t="s">
        <v>9</v>
      </c>
      <c r="E139" s="42" t="s">
        <v>10</v>
      </c>
      <c r="F139" s="42" t="s">
        <v>30</v>
      </c>
      <c r="G139" s="42" t="s">
        <v>51</v>
      </c>
      <c r="H139" s="42">
        <v>380</v>
      </c>
      <c r="I139" s="42">
        <v>396</v>
      </c>
      <c r="J139" s="48">
        <f t="shared" ref="J139" si="16">I139/H139</f>
        <v>1.0421052631578946</v>
      </c>
      <c r="K139" s="319">
        <f>(J139+J140)/2</f>
        <v>1.0210526315789474</v>
      </c>
      <c r="L139" s="2"/>
      <c r="M139" s="47" t="s">
        <v>29</v>
      </c>
      <c r="N139" s="302" t="s">
        <v>34</v>
      </c>
    </row>
    <row r="140" spans="1:14" ht="41.25" customHeight="1">
      <c r="A140" s="89"/>
      <c r="B140" s="337"/>
      <c r="C140" s="41"/>
      <c r="D140" s="304"/>
      <c r="E140" s="42" t="s">
        <v>10</v>
      </c>
      <c r="F140" s="42" t="s">
        <v>53</v>
      </c>
      <c r="G140" s="42" t="s">
        <v>16</v>
      </c>
      <c r="H140" s="42">
        <v>3</v>
      </c>
      <c r="I140" s="42">
        <v>3</v>
      </c>
      <c r="J140" s="48">
        <f>I140/H140</f>
        <v>1</v>
      </c>
      <c r="K140" s="320"/>
      <c r="L140" s="42"/>
      <c r="M140" s="47" t="s">
        <v>52</v>
      </c>
      <c r="N140" s="304"/>
    </row>
    <row r="141" spans="1:14" ht="64.5" customHeight="1">
      <c r="A141" s="89"/>
      <c r="B141" s="296" t="s">
        <v>168</v>
      </c>
      <c r="C141" s="40" t="s">
        <v>120</v>
      </c>
      <c r="D141" s="302" t="s">
        <v>9</v>
      </c>
      <c r="E141" s="42" t="s">
        <v>10</v>
      </c>
      <c r="F141" s="42" t="s">
        <v>30</v>
      </c>
      <c r="G141" s="42" t="s">
        <v>51</v>
      </c>
      <c r="H141" s="42">
        <v>35520</v>
      </c>
      <c r="I141" s="42">
        <v>35191</v>
      </c>
      <c r="J141" s="48">
        <f t="shared" ref="J141:J142" si="17">I141/H141</f>
        <v>0.99073761261261262</v>
      </c>
      <c r="K141" s="319">
        <f>(J141+J142)/2</f>
        <v>0.99086430180180174</v>
      </c>
      <c r="L141" s="2"/>
      <c r="M141" s="47" t="s">
        <v>29</v>
      </c>
      <c r="N141" s="302" t="s">
        <v>38</v>
      </c>
    </row>
    <row r="142" spans="1:14" ht="54" customHeight="1">
      <c r="A142" s="96"/>
      <c r="B142" s="337"/>
      <c r="C142" s="41"/>
      <c r="D142" s="304"/>
      <c r="E142" s="42" t="s">
        <v>10</v>
      </c>
      <c r="F142" s="42" t="s">
        <v>53</v>
      </c>
      <c r="G142" s="42" t="s">
        <v>16</v>
      </c>
      <c r="H142" s="42">
        <v>222</v>
      </c>
      <c r="I142" s="42">
        <v>220</v>
      </c>
      <c r="J142" s="48">
        <f t="shared" si="17"/>
        <v>0.99099099099099097</v>
      </c>
      <c r="K142" s="320"/>
      <c r="L142" s="2"/>
      <c r="M142" s="47" t="s">
        <v>52</v>
      </c>
      <c r="N142" s="304"/>
    </row>
    <row r="143" spans="1:14">
      <c r="A143" s="89"/>
      <c r="B143" s="385" t="s">
        <v>289</v>
      </c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</row>
    <row r="144" spans="1:14" ht="51.75" customHeight="1">
      <c r="A144" s="89"/>
      <c r="B144" s="296" t="s">
        <v>58</v>
      </c>
      <c r="C144" s="163" t="s">
        <v>120</v>
      </c>
      <c r="D144" s="302" t="s">
        <v>9</v>
      </c>
      <c r="E144" s="166" t="s">
        <v>10</v>
      </c>
      <c r="F144" s="166" t="s">
        <v>46</v>
      </c>
      <c r="G144" s="166" t="s">
        <v>47</v>
      </c>
      <c r="H144" s="166">
        <v>544</v>
      </c>
      <c r="I144" s="166">
        <v>544</v>
      </c>
      <c r="J144" s="169">
        <f>I144/H144</f>
        <v>1</v>
      </c>
      <c r="K144" s="319">
        <f>(J144+J145)/2</f>
        <v>1</v>
      </c>
      <c r="L144" s="2"/>
      <c r="M144" s="168"/>
      <c r="N144" s="302" t="s">
        <v>34</v>
      </c>
    </row>
    <row r="145" spans="1:14" ht="28.5" customHeight="1">
      <c r="A145" s="89"/>
      <c r="B145" s="318"/>
      <c r="C145" s="164"/>
      <c r="D145" s="307"/>
      <c r="E145" s="159" t="s">
        <v>10</v>
      </c>
      <c r="F145" s="159" t="s">
        <v>53</v>
      </c>
      <c r="G145" s="159" t="s">
        <v>16</v>
      </c>
      <c r="H145" s="159">
        <v>17</v>
      </c>
      <c r="I145" s="159">
        <v>17</v>
      </c>
      <c r="J145" s="161">
        <f>I145/H145</f>
        <v>1</v>
      </c>
      <c r="K145" s="328"/>
      <c r="L145" s="159"/>
      <c r="M145" s="163" t="s">
        <v>290</v>
      </c>
      <c r="N145" s="304"/>
    </row>
    <row r="146" spans="1:14" ht="19.5" customHeight="1">
      <c r="A146" s="367" t="s">
        <v>169</v>
      </c>
      <c r="B146" s="397" t="s">
        <v>170</v>
      </c>
      <c r="C146" s="397"/>
      <c r="D146" s="397"/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</row>
    <row r="147" spans="1:14" ht="49.5" customHeight="1">
      <c r="A147" s="366"/>
      <c r="B147" s="296" t="s">
        <v>158</v>
      </c>
      <c r="C147" s="40" t="s">
        <v>121</v>
      </c>
      <c r="D147" s="302" t="s">
        <v>9</v>
      </c>
      <c r="E147" s="42" t="s">
        <v>10</v>
      </c>
      <c r="F147" s="42" t="s">
        <v>30</v>
      </c>
      <c r="G147" s="42" t="s">
        <v>51</v>
      </c>
      <c r="H147" s="2">
        <v>12990</v>
      </c>
      <c r="I147" s="2">
        <v>12656</v>
      </c>
      <c r="J147" s="48">
        <f>I147/H147</f>
        <v>0.97428791377983059</v>
      </c>
      <c r="K147" s="295">
        <f>(J147+J148+J149)/3</f>
        <v>0.97942218306971529</v>
      </c>
      <c r="L147" s="2"/>
      <c r="M147" s="47" t="s">
        <v>29</v>
      </c>
      <c r="N147" s="302" t="s">
        <v>38</v>
      </c>
    </row>
    <row r="148" spans="1:14" ht="49.5" customHeight="1">
      <c r="A148" s="138"/>
      <c r="B148" s="318"/>
      <c r="C148" s="43"/>
      <c r="D148" s="307"/>
      <c r="E148" s="42" t="s">
        <v>10</v>
      </c>
      <c r="F148" s="42" t="s">
        <v>27</v>
      </c>
      <c r="G148" s="42" t="s">
        <v>47</v>
      </c>
      <c r="H148" s="2">
        <v>155880</v>
      </c>
      <c r="I148" s="2">
        <v>151872</v>
      </c>
      <c r="J148" s="48">
        <f t="shared" ref="J148:J168" si="18">I148/H148</f>
        <v>0.97428791377983059</v>
      </c>
      <c r="K148" s="295"/>
      <c r="L148" s="2"/>
      <c r="M148" s="47" t="s">
        <v>29</v>
      </c>
      <c r="N148" s="307"/>
    </row>
    <row r="149" spans="1:14" ht="34.5" customHeight="1">
      <c r="A149" s="138"/>
      <c r="B149" s="318"/>
      <c r="C149" s="43"/>
      <c r="D149" s="307"/>
      <c r="E149" s="26" t="s">
        <v>10</v>
      </c>
      <c r="F149" s="26" t="s">
        <v>32</v>
      </c>
      <c r="G149" s="26" t="s">
        <v>16</v>
      </c>
      <c r="H149" s="52">
        <v>97</v>
      </c>
      <c r="I149" s="52">
        <v>96</v>
      </c>
      <c r="J149" s="25">
        <f t="shared" si="18"/>
        <v>0.98969072164948457</v>
      </c>
      <c r="K149" s="299"/>
      <c r="L149" s="52"/>
      <c r="M149" s="40" t="s">
        <v>52</v>
      </c>
      <c r="N149" s="307"/>
    </row>
    <row r="150" spans="1:14" ht="40.5" customHeight="1">
      <c r="A150" s="138"/>
      <c r="B150" s="327" t="s">
        <v>151</v>
      </c>
      <c r="C150" s="40" t="s">
        <v>121</v>
      </c>
      <c r="D150" s="302" t="s">
        <v>9</v>
      </c>
      <c r="E150" s="42" t="s">
        <v>10</v>
      </c>
      <c r="F150" s="42" t="s">
        <v>30</v>
      </c>
      <c r="G150" s="42" t="s">
        <v>51</v>
      </c>
      <c r="H150" s="2">
        <v>320</v>
      </c>
      <c r="I150" s="2">
        <v>335</v>
      </c>
      <c r="J150" s="48">
        <f>I150/H150</f>
        <v>1.046875</v>
      </c>
      <c r="K150" s="295">
        <f>(J150+J151+J152)/3</f>
        <v>1.03125</v>
      </c>
      <c r="L150" s="2"/>
      <c r="M150" s="47" t="s">
        <v>29</v>
      </c>
      <c r="N150" s="302" t="s">
        <v>34</v>
      </c>
    </row>
    <row r="151" spans="1:14" ht="45">
      <c r="A151" s="138"/>
      <c r="B151" s="327"/>
      <c r="C151" s="43"/>
      <c r="D151" s="307"/>
      <c r="E151" s="42" t="s">
        <v>10</v>
      </c>
      <c r="F151" s="42" t="s">
        <v>27</v>
      </c>
      <c r="G151" s="42" t="s">
        <v>47</v>
      </c>
      <c r="H151" s="2">
        <v>3840</v>
      </c>
      <c r="I151" s="2">
        <v>4020</v>
      </c>
      <c r="J151" s="48">
        <f>I151/H151</f>
        <v>1.046875</v>
      </c>
      <c r="K151" s="295"/>
      <c r="L151" s="2"/>
      <c r="M151" s="47" t="s">
        <v>29</v>
      </c>
      <c r="N151" s="307"/>
    </row>
    <row r="152" spans="1:14" ht="45">
      <c r="A152" s="138"/>
      <c r="B152" s="327"/>
      <c r="C152" s="43"/>
      <c r="D152" s="304"/>
      <c r="E152" s="42" t="s">
        <v>10</v>
      </c>
      <c r="F152" s="42" t="s">
        <v>32</v>
      </c>
      <c r="G152" s="42" t="s">
        <v>16</v>
      </c>
      <c r="H152" s="42">
        <v>2</v>
      </c>
      <c r="I152" s="42">
        <v>2</v>
      </c>
      <c r="J152" s="48">
        <f t="shared" si="18"/>
        <v>1</v>
      </c>
      <c r="K152" s="295"/>
      <c r="L152" s="2"/>
      <c r="M152" s="47" t="s">
        <v>52</v>
      </c>
      <c r="N152" s="304"/>
    </row>
    <row r="153" spans="1:14" ht="36" customHeight="1">
      <c r="A153" s="138"/>
      <c r="B153" s="308" t="s">
        <v>146</v>
      </c>
      <c r="C153" s="302" t="s">
        <v>121</v>
      </c>
      <c r="D153" s="302" t="s">
        <v>9</v>
      </c>
      <c r="E153" s="42" t="s">
        <v>10</v>
      </c>
      <c r="F153" s="42" t="s">
        <v>30</v>
      </c>
      <c r="G153" s="42" t="s">
        <v>51</v>
      </c>
      <c r="H153" s="2">
        <v>85</v>
      </c>
      <c r="I153" s="2">
        <v>84</v>
      </c>
      <c r="J153" s="48">
        <f t="shared" si="18"/>
        <v>0.9882352941176471</v>
      </c>
      <c r="K153" s="295">
        <f>(J153+J154+J155)/3</f>
        <v>0.99215686274509807</v>
      </c>
      <c r="L153" s="302"/>
      <c r="M153" s="47" t="s">
        <v>29</v>
      </c>
      <c r="N153" s="302" t="s">
        <v>38</v>
      </c>
    </row>
    <row r="154" spans="1:14" ht="45">
      <c r="A154" s="138"/>
      <c r="B154" s="308"/>
      <c r="C154" s="344"/>
      <c r="D154" s="307"/>
      <c r="E154" s="42" t="s">
        <v>10</v>
      </c>
      <c r="F154" s="42" t="s">
        <v>27</v>
      </c>
      <c r="G154" s="42" t="s">
        <v>47</v>
      </c>
      <c r="H154" s="2">
        <v>1020</v>
      </c>
      <c r="I154" s="2">
        <v>1008</v>
      </c>
      <c r="J154" s="48">
        <f t="shared" si="18"/>
        <v>0.9882352941176471</v>
      </c>
      <c r="K154" s="295"/>
      <c r="L154" s="307"/>
      <c r="M154" s="47" t="s">
        <v>29</v>
      </c>
      <c r="N154" s="307"/>
    </row>
    <row r="155" spans="1:14" ht="36" customHeight="1">
      <c r="A155" s="138"/>
      <c r="B155" s="296"/>
      <c r="C155" s="303"/>
      <c r="D155" s="307"/>
      <c r="E155" s="26" t="s">
        <v>10</v>
      </c>
      <c r="F155" s="26" t="s">
        <v>32</v>
      </c>
      <c r="G155" s="26" t="s">
        <v>16</v>
      </c>
      <c r="H155" s="26">
        <v>2</v>
      </c>
      <c r="I155" s="26">
        <v>2</v>
      </c>
      <c r="J155" s="25">
        <f t="shared" si="18"/>
        <v>1</v>
      </c>
      <c r="K155" s="299"/>
      <c r="L155" s="304"/>
      <c r="M155" s="40" t="s">
        <v>52</v>
      </c>
      <c r="N155" s="307"/>
    </row>
    <row r="156" spans="1:14" ht="24.75" customHeight="1">
      <c r="A156" s="138"/>
      <c r="B156" s="302" t="s">
        <v>258</v>
      </c>
      <c r="C156" s="302" t="s">
        <v>121</v>
      </c>
      <c r="D156" s="302" t="s">
        <v>9</v>
      </c>
      <c r="E156" s="42" t="s">
        <v>10</v>
      </c>
      <c r="F156" s="42" t="s">
        <v>30</v>
      </c>
      <c r="G156" s="42" t="s">
        <v>51</v>
      </c>
      <c r="H156" s="2">
        <v>2690</v>
      </c>
      <c r="I156" s="2">
        <v>2605</v>
      </c>
      <c r="J156" s="48">
        <f t="shared" ref="J156:J158" si="19">I156/H156</f>
        <v>0.96840148698884754</v>
      </c>
      <c r="K156" s="299">
        <f>(J156+J157+J158)/3</f>
        <v>0.92337876910367622</v>
      </c>
      <c r="L156" s="42"/>
      <c r="M156" s="47" t="s">
        <v>29</v>
      </c>
      <c r="N156" s="302" t="s">
        <v>38</v>
      </c>
    </row>
    <row r="157" spans="1:14" ht="45">
      <c r="A157" s="138"/>
      <c r="B157" s="344"/>
      <c r="C157" s="344"/>
      <c r="D157" s="307"/>
      <c r="E157" s="42" t="s">
        <v>10</v>
      </c>
      <c r="F157" s="42" t="s">
        <v>27</v>
      </c>
      <c r="G157" s="42" t="s">
        <v>47</v>
      </c>
      <c r="H157" s="2">
        <v>64560</v>
      </c>
      <c r="I157" s="2">
        <v>62520</v>
      </c>
      <c r="J157" s="48">
        <f t="shared" si="19"/>
        <v>0.96840148698884754</v>
      </c>
      <c r="K157" s="309"/>
      <c r="L157" s="42"/>
      <c r="M157" s="47" t="s">
        <v>29</v>
      </c>
      <c r="N157" s="307"/>
    </row>
    <row r="158" spans="1:14" ht="39" customHeight="1">
      <c r="A158" s="138"/>
      <c r="B158" s="303"/>
      <c r="C158" s="303"/>
      <c r="D158" s="307"/>
      <c r="E158" s="26" t="s">
        <v>10</v>
      </c>
      <c r="F158" s="26" t="s">
        <v>32</v>
      </c>
      <c r="G158" s="26" t="s">
        <v>16</v>
      </c>
      <c r="H158" s="26">
        <v>18</v>
      </c>
      <c r="I158" s="26">
        <v>15</v>
      </c>
      <c r="J158" s="25">
        <f t="shared" si="19"/>
        <v>0.83333333333333337</v>
      </c>
      <c r="K158" s="310"/>
      <c r="L158" s="52"/>
      <c r="M158" s="40" t="s">
        <v>52</v>
      </c>
      <c r="N158" s="304"/>
    </row>
    <row r="159" spans="1:14" ht="35.25" customHeight="1">
      <c r="A159" s="174"/>
      <c r="B159" s="308" t="s">
        <v>288</v>
      </c>
      <c r="C159" s="163" t="s">
        <v>121</v>
      </c>
      <c r="D159" s="302" t="s">
        <v>9</v>
      </c>
      <c r="E159" s="166" t="s">
        <v>10</v>
      </c>
      <c r="F159" s="166" t="s">
        <v>30</v>
      </c>
      <c r="G159" s="166" t="s">
        <v>51</v>
      </c>
      <c r="H159" s="166">
        <v>20</v>
      </c>
      <c r="I159" s="166">
        <v>33</v>
      </c>
      <c r="J159" s="169">
        <v>1.1000000000000001</v>
      </c>
      <c r="K159" s="299">
        <f>(J159+J160+J161)/3</f>
        <v>1.0666666666666667</v>
      </c>
      <c r="L159" s="2"/>
      <c r="M159" s="168" t="s">
        <v>29</v>
      </c>
      <c r="N159" s="302" t="s">
        <v>34</v>
      </c>
    </row>
    <row r="160" spans="1:14" ht="35.25" customHeight="1">
      <c r="A160" s="174"/>
      <c r="B160" s="308"/>
      <c r="C160" s="164"/>
      <c r="D160" s="307"/>
      <c r="E160" s="166" t="s">
        <v>10</v>
      </c>
      <c r="F160" s="166" t="s">
        <v>27</v>
      </c>
      <c r="G160" s="166" t="s">
        <v>47</v>
      </c>
      <c r="H160" s="166">
        <v>240</v>
      </c>
      <c r="I160" s="166">
        <v>396</v>
      </c>
      <c r="J160" s="169">
        <v>1.1000000000000001</v>
      </c>
      <c r="K160" s="309"/>
      <c r="L160" s="2"/>
      <c r="M160" s="168" t="s">
        <v>29</v>
      </c>
      <c r="N160" s="307"/>
    </row>
    <row r="161" spans="1:14" ht="35.25" customHeight="1">
      <c r="A161" s="174"/>
      <c r="B161" s="296"/>
      <c r="C161" s="164"/>
      <c r="D161" s="307"/>
      <c r="E161" s="159" t="s">
        <v>10</v>
      </c>
      <c r="F161" s="159" t="s">
        <v>32</v>
      </c>
      <c r="G161" s="159" t="s">
        <v>16</v>
      </c>
      <c r="H161" s="166">
        <v>4</v>
      </c>
      <c r="I161" s="166">
        <v>4</v>
      </c>
      <c r="J161" s="169">
        <f>I161/H161</f>
        <v>1</v>
      </c>
      <c r="K161" s="310"/>
      <c r="L161" s="2"/>
      <c r="M161" s="163" t="s">
        <v>52</v>
      </c>
      <c r="N161" s="307"/>
    </row>
    <row r="162" spans="1:14" ht="16.5" customHeight="1">
      <c r="A162" s="138"/>
      <c r="B162" s="327" t="s">
        <v>148</v>
      </c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</row>
    <row r="163" spans="1:14" ht="45">
      <c r="A163" s="138"/>
      <c r="B163" s="296" t="s">
        <v>161</v>
      </c>
      <c r="C163" s="40" t="s">
        <v>120</v>
      </c>
      <c r="D163" s="302" t="s">
        <v>9</v>
      </c>
      <c r="E163" s="42" t="s">
        <v>10</v>
      </c>
      <c r="F163" s="42" t="s">
        <v>30</v>
      </c>
      <c r="G163" s="42" t="s">
        <v>51</v>
      </c>
      <c r="H163" s="42">
        <v>85</v>
      </c>
      <c r="I163" s="42">
        <v>84</v>
      </c>
      <c r="J163" s="48">
        <f t="shared" si="18"/>
        <v>0.9882352941176471</v>
      </c>
      <c r="K163" s="319">
        <f>(J163+J164)/2</f>
        <v>0.99411764705882355</v>
      </c>
      <c r="L163" s="302"/>
      <c r="M163" s="47" t="s">
        <v>29</v>
      </c>
      <c r="N163" s="302" t="s">
        <v>38</v>
      </c>
    </row>
    <row r="164" spans="1:14" ht="40.5" customHeight="1">
      <c r="A164" s="139"/>
      <c r="B164" s="337"/>
      <c r="C164" s="41"/>
      <c r="D164" s="304"/>
      <c r="E164" s="42" t="s">
        <v>10</v>
      </c>
      <c r="F164" s="42" t="s">
        <v>53</v>
      </c>
      <c r="G164" s="42" t="s">
        <v>16</v>
      </c>
      <c r="H164" s="42">
        <v>2</v>
      </c>
      <c r="I164" s="42">
        <v>2</v>
      </c>
      <c r="J164" s="48">
        <f t="shared" si="18"/>
        <v>1</v>
      </c>
      <c r="K164" s="320"/>
      <c r="L164" s="343"/>
      <c r="M164" s="47" t="s">
        <v>52</v>
      </c>
      <c r="N164" s="304"/>
    </row>
    <row r="165" spans="1:14" ht="49.5" customHeight="1">
      <c r="A165" s="137"/>
      <c r="B165" s="296" t="s">
        <v>153</v>
      </c>
      <c r="C165" s="40" t="s">
        <v>120</v>
      </c>
      <c r="D165" s="302" t="s">
        <v>9</v>
      </c>
      <c r="E165" s="42" t="s">
        <v>10</v>
      </c>
      <c r="F165" s="42" t="s">
        <v>30</v>
      </c>
      <c r="G165" s="42" t="s">
        <v>51</v>
      </c>
      <c r="H165" s="42">
        <v>2516</v>
      </c>
      <c r="I165" s="42">
        <v>2619</v>
      </c>
      <c r="J165" s="48">
        <f t="shared" ref="J165:J166" si="20">I165/H165</f>
        <v>1.0409379968203498</v>
      </c>
      <c r="K165" s="402">
        <f>(J165+J166)/2</f>
        <v>0.93713566507684165</v>
      </c>
      <c r="L165" s="2"/>
      <c r="M165" s="42" t="s">
        <v>29</v>
      </c>
      <c r="N165" s="302" t="s">
        <v>38</v>
      </c>
    </row>
    <row r="166" spans="1:14" ht="77.25" customHeight="1">
      <c r="A166" s="138"/>
      <c r="B166" s="318"/>
      <c r="C166" s="43"/>
      <c r="D166" s="307"/>
      <c r="E166" s="26" t="s">
        <v>10</v>
      </c>
      <c r="F166" s="26" t="s">
        <v>53</v>
      </c>
      <c r="G166" s="26" t="s">
        <v>16</v>
      </c>
      <c r="H166" s="26">
        <v>18</v>
      </c>
      <c r="I166" s="26">
        <v>15</v>
      </c>
      <c r="J166" s="25">
        <f t="shared" si="20"/>
        <v>0.83333333333333337</v>
      </c>
      <c r="K166" s="319"/>
      <c r="L166" s="52"/>
      <c r="M166" s="26" t="s">
        <v>52</v>
      </c>
      <c r="N166" s="304"/>
    </row>
    <row r="167" spans="1:14" ht="69" customHeight="1">
      <c r="A167" s="138"/>
      <c r="B167" s="296" t="s">
        <v>149</v>
      </c>
      <c r="C167" s="40" t="s">
        <v>120</v>
      </c>
      <c r="D167" s="302" t="s">
        <v>9</v>
      </c>
      <c r="E167" s="42" t="s">
        <v>10</v>
      </c>
      <c r="F167" s="42" t="s">
        <v>30</v>
      </c>
      <c r="G167" s="42" t="s">
        <v>51</v>
      </c>
      <c r="H167" s="42">
        <v>12965</v>
      </c>
      <c r="I167" s="42">
        <v>12363</v>
      </c>
      <c r="J167" s="48">
        <f t="shared" si="18"/>
        <v>0.95356729656768224</v>
      </c>
      <c r="K167" s="319">
        <f>(J167+J168)/2</f>
        <v>0.97168160746751453</v>
      </c>
      <c r="L167" s="2"/>
      <c r="M167" s="42" t="s">
        <v>29</v>
      </c>
      <c r="N167" s="302" t="s">
        <v>38</v>
      </c>
    </row>
    <row r="168" spans="1:14" ht="60.75" customHeight="1">
      <c r="A168" s="138"/>
      <c r="B168" s="318"/>
      <c r="C168" s="43"/>
      <c r="D168" s="307"/>
      <c r="E168" s="26" t="s">
        <v>10</v>
      </c>
      <c r="F168" s="26" t="s">
        <v>53</v>
      </c>
      <c r="G168" s="26" t="s">
        <v>16</v>
      </c>
      <c r="H168" s="26">
        <v>98</v>
      </c>
      <c r="I168" s="26">
        <v>97</v>
      </c>
      <c r="J168" s="25">
        <f t="shared" si="18"/>
        <v>0.98979591836734693</v>
      </c>
      <c r="K168" s="328"/>
      <c r="L168" s="52"/>
      <c r="M168" s="26" t="s">
        <v>52</v>
      </c>
      <c r="N168" s="307"/>
    </row>
    <row r="169" spans="1:14" ht="45">
      <c r="A169" s="138"/>
      <c r="B169" s="302" t="s">
        <v>259</v>
      </c>
      <c r="C169" s="40" t="s">
        <v>120</v>
      </c>
      <c r="D169" s="26" t="s">
        <v>9</v>
      </c>
      <c r="E169" s="42" t="s">
        <v>10</v>
      </c>
      <c r="F169" s="42" t="s">
        <v>30</v>
      </c>
      <c r="G169" s="42" t="s">
        <v>51</v>
      </c>
      <c r="H169" s="42">
        <v>685</v>
      </c>
      <c r="I169" s="42">
        <v>647</v>
      </c>
      <c r="J169" s="48">
        <f>I169/H169</f>
        <v>0.94452554744525552</v>
      </c>
      <c r="K169" s="319">
        <f>(J169+J170)/2</f>
        <v>0.9722627737226277</v>
      </c>
      <c r="L169" s="4"/>
      <c r="M169" s="42" t="s">
        <v>29</v>
      </c>
      <c r="N169" s="302" t="s">
        <v>38</v>
      </c>
    </row>
    <row r="170" spans="1:14" ht="54" customHeight="1">
      <c r="A170" s="139"/>
      <c r="B170" s="304"/>
      <c r="C170" s="14"/>
      <c r="D170" s="27"/>
      <c r="E170" s="42" t="s">
        <v>10</v>
      </c>
      <c r="F170" s="26" t="s">
        <v>53</v>
      </c>
      <c r="G170" s="26" t="s">
        <v>16</v>
      </c>
      <c r="H170" s="42">
        <v>5</v>
      </c>
      <c r="I170" s="42">
        <v>5</v>
      </c>
      <c r="J170" s="48">
        <f>I170/H170</f>
        <v>1</v>
      </c>
      <c r="K170" s="303"/>
      <c r="L170" s="2"/>
      <c r="M170" s="26" t="s">
        <v>52</v>
      </c>
      <c r="N170" s="303"/>
    </row>
    <row r="171" spans="1:14" ht="17.25" customHeight="1">
      <c r="A171" s="356" t="s">
        <v>171</v>
      </c>
      <c r="B171" s="377" t="s">
        <v>163</v>
      </c>
      <c r="C171" s="378"/>
      <c r="D171" s="378"/>
      <c r="E171" s="316"/>
      <c r="F171" s="316"/>
      <c r="G171" s="316"/>
      <c r="H171" s="316"/>
      <c r="I171" s="316"/>
      <c r="J171" s="316"/>
      <c r="K171" s="316"/>
      <c r="L171" s="316"/>
      <c r="M171" s="316"/>
      <c r="N171" s="317"/>
    </row>
    <row r="172" spans="1:14" ht="39" customHeight="1">
      <c r="A172" s="358"/>
      <c r="B172" s="302" t="s">
        <v>158</v>
      </c>
      <c r="C172" s="302" t="s">
        <v>121</v>
      </c>
      <c r="D172" s="302" t="s">
        <v>9</v>
      </c>
      <c r="E172" s="27" t="s">
        <v>10</v>
      </c>
      <c r="F172" s="27" t="s">
        <v>30</v>
      </c>
      <c r="G172" s="27" t="s">
        <v>51</v>
      </c>
      <c r="H172" s="6">
        <v>22932</v>
      </c>
      <c r="I172" s="6">
        <v>21470</v>
      </c>
      <c r="J172" s="50">
        <f>I172/H172</f>
        <v>0.93624629338915055</v>
      </c>
      <c r="K172" s="299">
        <v>0.99350000000000005</v>
      </c>
      <c r="L172" s="4"/>
      <c r="M172" s="41" t="s">
        <v>29</v>
      </c>
      <c r="N172" s="302" t="s">
        <v>38</v>
      </c>
    </row>
    <row r="173" spans="1:14" ht="45">
      <c r="A173" s="89"/>
      <c r="B173" s="307"/>
      <c r="C173" s="344"/>
      <c r="D173" s="344"/>
      <c r="E173" s="42" t="s">
        <v>10</v>
      </c>
      <c r="F173" s="42" t="s">
        <v>27</v>
      </c>
      <c r="G173" s="42" t="s">
        <v>47</v>
      </c>
      <c r="H173" s="3">
        <v>275184</v>
      </c>
      <c r="I173" s="3">
        <v>257640</v>
      </c>
      <c r="J173" s="48">
        <f t="shared" ref="J173:J187" si="21">I173/H173</f>
        <v>0.93624629338915055</v>
      </c>
      <c r="K173" s="309"/>
      <c r="L173" s="2"/>
      <c r="M173" s="47" t="s">
        <v>29</v>
      </c>
      <c r="N173" s="307"/>
    </row>
    <row r="174" spans="1:14" ht="34.5" customHeight="1">
      <c r="A174" s="89"/>
      <c r="B174" s="27"/>
      <c r="C174" s="303"/>
      <c r="D174" s="303"/>
      <c r="E174" s="42" t="s">
        <v>10</v>
      </c>
      <c r="F174" s="42" t="s">
        <v>32</v>
      </c>
      <c r="G174" s="42" t="s">
        <v>16</v>
      </c>
      <c r="H174" s="2">
        <v>147</v>
      </c>
      <c r="I174" s="2">
        <v>147</v>
      </c>
      <c r="J174" s="48">
        <f t="shared" si="21"/>
        <v>1</v>
      </c>
      <c r="K174" s="310"/>
      <c r="L174" s="42"/>
      <c r="M174" s="47" t="s">
        <v>52</v>
      </c>
      <c r="N174" s="304"/>
    </row>
    <row r="175" spans="1:14" ht="37.5" customHeight="1">
      <c r="A175" s="89"/>
      <c r="B175" s="296" t="s">
        <v>151</v>
      </c>
      <c r="C175" s="40" t="s">
        <v>121</v>
      </c>
      <c r="D175" s="302" t="s">
        <v>9</v>
      </c>
      <c r="E175" s="27" t="s">
        <v>10</v>
      </c>
      <c r="F175" s="27" t="s">
        <v>30</v>
      </c>
      <c r="G175" s="27" t="s">
        <v>51</v>
      </c>
      <c r="H175" s="4">
        <v>465</v>
      </c>
      <c r="I175" s="4">
        <v>408</v>
      </c>
      <c r="J175" s="50">
        <f t="shared" ref="J175:J180" si="22">I175/H175</f>
        <v>0.8774193548387097</v>
      </c>
      <c r="K175" s="299">
        <f>(J175+J176+J177)/3</f>
        <v>0.91827956989247317</v>
      </c>
      <c r="L175" s="302"/>
      <c r="M175" s="41" t="s">
        <v>29</v>
      </c>
      <c r="N175" s="302" t="s">
        <v>38</v>
      </c>
    </row>
    <row r="176" spans="1:14" ht="45">
      <c r="A176" s="89"/>
      <c r="B176" s="403"/>
      <c r="C176" s="102"/>
      <c r="D176" s="309"/>
      <c r="E176" s="42" t="s">
        <v>10</v>
      </c>
      <c r="F176" s="42" t="s">
        <v>27</v>
      </c>
      <c r="G176" s="42" t="s">
        <v>47</v>
      </c>
      <c r="H176" s="3">
        <v>5580</v>
      </c>
      <c r="I176" s="3">
        <v>4896</v>
      </c>
      <c r="J176" s="48">
        <f t="shared" si="22"/>
        <v>0.8774193548387097</v>
      </c>
      <c r="K176" s="309"/>
      <c r="L176" s="309"/>
      <c r="M176" s="47" t="s">
        <v>29</v>
      </c>
      <c r="N176" s="307"/>
    </row>
    <row r="177" spans="1:14" ht="38.25" customHeight="1">
      <c r="A177" s="96"/>
      <c r="B177" s="398"/>
      <c r="C177" s="85"/>
      <c r="D177" s="310"/>
      <c r="E177" s="42" t="s">
        <v>10</v>
      </c>
      <c r="F177" s="42" t="s">
        <v>32</v>
      </c>
      <c r="G177" s="42" t="s">
        <v>16</v>
      </c>
      <c r="H177" s="42">
        <v>3</v>
      </c>
      <c r="I177" s="42">
        <v>3</v>
      </c>
      <c r="J177" s="48">
        <f t="shared" si="22"/>
        <v>1</v>
      </c>
      <c r="K177" s="310"/>
      <c r="L177" s="310"/>
      <c r="M177" s="47" t="s">
        <v>52</v>
      </c>
      <c r="N177" s="304"/>
    </row>
    <row r="178" spans="1:14" ht="35.25" customHeight="1">
      <c r="A178" s="174"/>
      <c r="B178" s="308" t="s">
        <v>288</v>
      </c>
      <c r="C178" s="163" t="s">
        <v>121</v>
      </c>
      <c r="D178" s="302" t="s">
        <v>9</v>
      </c>
      <c r="E178" s="166" t="s">
        <v>10</v>
      </c>
      <c r="F178" s="166" t="s">
        <v>30</v>
      </c>
      <c r="G178" s="166" t="s">
        <v>51</v>
      </c>
      <c r="H178" s="175">
        <v>95</v>
      </c>
      <c r="I178" s="175">
        <v>84</v>
      </c>
      <c r="J178" s="183">
        <f t="shared" si="22"/>
        <v>0.88421052631578945</v>
      </c>
      <c r="K178" s="311">
        <f>(J178+J179+J180)/3</f>
        <v>0.92280701754385974</v>
      </c>
      <c r="L178" s="2"/>
      <c r="M178" s="168" t="s">
        <v>29</v>
      </c>
      <c r="N178" s="302" t="s">
        <v>38</v>
      </c>
    </row>
    <row r="179" spans="1:14" ht="35.25" customHeight="1">
      <c r="A179" s="174"/>
      <c r="B179" s="308"/>
      <c r="C179" s="164"/>
      <c r="D179" s="307"/>
      <c r="E179" s="166" t="s">
        <v>10</v>
      </c>
      <c r="F179" s="166" t="s">
        <v>27</v>
      </c>
      <c r="G179" s="166" t="s">
        <v>47</v>
      </c>
      <c r="H179" s="175">
        <v>1140</v>
      </c>
      <c r="I179" s="175">
        <v>1008</v>
      </c>
      <c r="J179" s="183">
        <f t="shared" si="22"/>
        <v>0.88421052631578945</v>
      </c>
      <c r="K179" s="311"/>
      <c r="L179" s="2"/>
      <c r="M179" s="168" t="s">
        <v>29</v>
      </c>
      <c r="N179" s="307"/>
    </row>
    <row r="180" spans="1:14" ht="35.25" customHeight="1">
      <c r="A180" s="174"/>
      <c r="B180" s="296"/>
      <c r="C180" s="164"/>
      <c r="D180" s="307"/>
      <c r="E180" s="159" t="s">
        <v>10</v>
      </c>
      <c r="F180" s="159" t="s">
        <v>32</v>
      </c>
      <c r="G180" s="159" t="s">
        <v>16</v>
      </c>
      <c r="H180" s="175">
        <v>3</v>
      </c>
      <c r="I180" s="175">
        <v>3</v>
      </c>
      <c r="J180" s="183">
        <f t="shared" si="22"/>
        <v>1</v>
      </c>
      <c r="K180" s="312"/>
      <c r="L180" s="2"/>
      <c r="M180" s="163" t="s">
        <v>52</v>
      </c>
      <c r="N180" s="304"/>
    </row>
    <row r="181" spans="1:14">
      <c r="A181" s="94"/>
      <c r="B181" s="406" t="s">
        <v>148</v>
      </c>
      <c r="C181" s="407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8"/>
    </row>
    <row r="182" spans="1:14" ht="63" customHeight="1">
      <c r="A182" s="89"/>
      <c r="B182" s="318" t="s">
        <v>172</v>
      </c>
      <c r="C182" s="43" t="s">
        <v>120</v>
      </c>
      <c r="D182" s="307" t="s">
        <v>9</v>
      </c>
      <c r="E182" s="27" t="s">
        <v>10</v>
      </c>
      <c r="F182" s="27" t="s">
        <v>30</v>
      </c>
      <c r="G182" s="27" t="s">
        <v>51</v>
      </c>
      <c r="H182" s="27">
        <v>2625</v>
      </c>
      <c r="I182" s="27">
        <v>2274</v>
      </c>
      <c r="J182" s="50">
        <f t="shared" si="21"/>
        <v>0.86628571428571433</v>
      </c>
      <c r="K182" s="328">
        <f>(J182+J183)/2</f>
        <v>0.93314285714285716</v>
      </c>
      <c r="L182" s="4"/>
      <c r="M182" s="41" t="s">
        <v>29</v>
      </c>
      <c r="N182" s="302" t="s">
        <v>38</v>
      </c>
    </row>
    <row r="183" spans="1:14" ht="66" customHeight="1">
      <c r="A183" s="89"/>
      <c r="B183" s="318"/>
      <c r="C183" s="43"/>
      <c r="D183" s="307"/>
      <c r="E183" s="26" t="s">
        <v>10</v>
      </c>
      <c r="F183" s="26" t="s">
        <v>53</v>
      </c>
      <c r="G183" s="26" t="s">
        <v>16</v>
      </c>
      <c r="H183" s="26">
        <v>21</v>
      </c>
      <c r="I183" s="26">
        <v>21</v>
      </c>
      <c r="J183" s="25">
        <f t="shared" si="21"/>
        <v>1</v>
      </c>
      <c r="K183" s="328"/>
      <c r="L183" s="26"/>
      <c r="M183" s="40" t="s">
        <v>52</v>
      </c>
      <c r="N183" s="307"/>
    </row>
    <row r="184" spans="1:14" ht="45">
      <c r="A184" s="89"/>
      <c r="B184" s="302" t="s">
        <v>173</v>
      </c>
      <c r="C184" s="40" t="s">
        <v>120</v>
      </c>
      <c r="D184" s="302" t="s">
        <v>9</v>
      </c>
      <c r="E184" s="42" t="s">
        <v>10</v>
      </c>
      <c r="F184" s="42" t="s">
        <v>30</v>
      </c>
      <c r="G184" s="42" t="s">
        <v>51</v>
      </c>
      <c r="H184" s="5">
        <v>2528</v>
      </c>
      <c r="I184" s="5">
        <v>2304</v>
      </c>
      <c r="J184" s="48">
        <f t="shared" si="21"/>
        <v>0.91139240506329111</v>
      </c>
      <c r="K184" s="319">
        <f>(J184+J185)/2</f>
        <v>0.95569620253164556</v>
      </c>
      <c r="L184" s="2"/>
      <c r="M184" s="47" t="s">
        <v>29</v>
      </c>
      <c r="N184" s="302" t="s">
        <v>38</v>
      </c>
    </row>
    <row r="185" spans="1:14" ht="57.75" customHeight="1">
      <c r="A185" s="89"/>
      <c r="B185" s="304"/>
      <c r="C185" s="41"/>
      <c r="D185" s="304"/>
      <c r="E185" s="42" t="s">
        <v>10</v>
      </c>
      <c r="F185" s="42" t="s">
        <v>53</v>
      </c>
      <c r="G185" s="42" t="s">
        <v>16</v>
      </c>
      <c r="H185" s="42">
        <v>16</v>
      </c>
      <c r="I185" s="42">
        <v>16</v>
      </c>
      <c r="J185" s="48">
        <f t="shared" si="21"/>
        <v>1</v>
      </c>
      <c r="K185" s="320"/>
      <c r="L185" s="42"/>
      <c r="M185" s="47" t="s">
        <v>52</v>
      </c>
      <c r="N185" s="304"/>
    </row>
    <row r="186" spans="1:14" ht="62.25" customHeight="1">
      <c r="A186" s="89"/>
      <c r="B186" s="318" t="s">
        <v>168</v>
      </c>
      <c r="C186" s="43" t="s">
        <v>120</v>
      </c>
      <c r="D186" s="307" t="s">
        <v>9</v>
      </c>
      <c r="E186" s="27" t="s">
        <v>10</v>
      </c>
      <c r="F186" s="27" t="s">
        <v>30</v>
      </c>
      <c r="G186" s="27" t="s">
        <v>51</v>
      </c>
      <c r="H186" s="7">
        <v>18328</v>
      </c>
      <c r="I186" s="7">
        <v>17384</v>
      </c>
      <c r="J186" s="50">
        <f t="shared" si="21"/>
        <v>0.94849410737669138</v>
      </c>
      <c r="K186" s="328">
        <f>(J186+J187)/2</f>
        <v>0.97424705368834563</v>
      </c>
      <c r="L186" s="4"/>
      <c r="M186" s="41" t="s">
        <v>29</v>
      </c>
      <c r="N186" s="302" t="s">
        <v>38</v>
      </c>
    </row>
    <row r="187" spans="1:14" ht="59.25" customHeight="1">
      <c r="A187" s="96"/>
      <c r="B187" s="318"/>
      <c r="C187" s="43"/>
      <c r="D187" s="307"/>
      <c r="E187" s="26" t="s">
        <v>10</v>
      </c>
      <c r="F187" s="26" t="s">
        <v>53</v>
      </c>
      <c r="G187" s="26" t="s">
        <v>16</v>
      </c>
      <c r="H187" s="26">
        <v>116</v>
      </c>
      <c r="I187" s="26">
        <v>116</v>
      </c>
      <c r="J187" s="25">
        <f t="shared" si="21"/>
        <v>1</v>
      </c>
      <c r="K187" s="328"/>
      <c r="L187" s="26"/>
      <c r="M187" s="40" t="s">
        <v>52</v>
      </c>
      <c r="N187" s="304"/>
    </row>
    <row r="188" spans="1:14" ht="18" customHeight="1">
      <c r="A188" s="356" t="s">
        <v>174</v>
      </c>
      <c r="B188" s="316" t="s">
        <v>163</v>
      </c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7"/>
    </row>
    <row r="189" spans="1:14" ht="37.5" customHeight="1">
      <c r="A189" s="358"/>
      <c r="B189" s="296" t="s">
        <v>158</v>
      </c>
      <c r="C189" s="40" t="s">
        <v>121</v>
      </c>
      <c r="D189" s="302" t="s">
        <v>9</v>
      </c>
      <c r="E189" s="42" t="s">
        <v>10</v>
      </c>
      <c r="F189" s="42" t="s">
        <v>30</v>
      </c>
      <c r="G189" s="42" t="s">
        <v>51</v>
      </c>
      <c r="H189" s="2">
        <v>17760</v>
      </c>
      <c r="I189" s="2">
        <v>16817</v>
      </c>
      <c r="J189" s="48">
        <f>I189/H189</f>
        <v>0.9469031531531531</v>
      </c>
      <c r="K189" s="295">
        <f>(J189+J190+J191)/3</f>
        <v>0.96460210210210207</v>
      </c>
      <c r="L189" s="2"/>
      <c r="M189" s="47" t="s">
        <v>29</v>
      </c>
      <c r="N189" s="302" t="s">
        <v>38</v>
      </c>
    </row>
    <row r="190" spans="1:14" ht="46.5" customHeight="1">
      <c r="A190" s="358"/>
      <c r="B190" s="318"/>
      <c r="C190" s="43"/>
      <c r="D190" s="307"/>
      <c r="E190" s="42" t="s">
        <v>10</v>
      </c>
      <c r="F190" s="42" t="s">
        <v>27</v>
      </c>
      <c r="G190" s="42" t="s">
        <v>47</v>
      </c>
      <c r="H190" s="2">
        <v>213120</v>
      </c>
      <c r="I190" s="2">
        <v>201804</v>
      </c>
      <c r="J190" s="48">
        <f t="shared" ref="J190:J193" si="23">I190/H190</f>
        <v>0.9469031531531531</v>
      </c>
      <c r="K190" s="295"/>
      <c r="L190" s="2"/>
      <c r="M190" s="47" t="s">
        <v>29</v>
      </c>
      <c r="N190" s="307"/>
    </row>
    <row r="191" spans="1:14" ht="35.25" customHeight="1">
      <c r="A191" s="358"/>
      <c r="B191" s="318"/>
      <c r="C191" s="43"/>
      <c r="D191" s="307"/>
      <c r="E191" s="26" t="s">
        <v>10</v>
      </c>
      <c r="F191" s="26" t="s">
        <v>32</v>
      </c>
      <c r="G191" s="26" t="s">
        <v>16</v>
      </c>
      <c r="H191" s="52">
        <v>111</v>
      </c>
      <c r="I191" s="52">
        <v>111</v>
      </c>
      <c r="J191" s="25">
        <f t="shared" si="23"/>
        <v>1</v>
      </c>
      <c r="K191" s="299"/>
      <c r="L191" s="52"/>
      <c r="M191" s="40" t="s">
        <v>52</v>
      </c>
      <c r="N191" s="307"/>
    </row>
    <row r="192" spans="1:14" ht="37.5" customHeight="1">
      <c r="A192" s="358"/>
      <c r="B192" s="313" t="s">
        <v>151</v>
      </c>
      <c r="C192" s="313" t="s">
        <v>121</v>
      </c>
      <c r="D192" s="23" t="s">
        <v>9</v>
      </c>
      <c r="E192" s="42" t="s">
        <v>10</v>
      </c>
      <c r="F192" s="42" t="s">
        <v>30</v>
      </c>
      <c r="G192" s="42" t="s">
        <v>51</v>
      </c>
      <c r="H192" s="185">
        <v>200</v>
      </c>
      <c r="I192" s="185">
        <v>187</v>
      </c>
      <c r="J192" s="183">
        <f t="shared" si="23"/>
        <v>0.93500000000000005</v>
      </c>
      <c r="K192" s="295">
        <f>(J192+J193+J194)/3</f>
        <v>0.95666666666666667</v>
      </c>
      <c r="L192" s="2"/>
      <c r="M192" s="47" t="s">
        <v>29</v>
      </c>
      <c r="N192" s="313" t="s">
        <v>38</v>
      </c>
    </row>
    <row r="193" spans="1:15" ht="49.5" customHeight="1">
      <c r="A193" s="357"/>
      <c r="B193" s="376"/>
      <c r="C193" s="376"/>
      <c r="D193" s="376"/>
      <c r="E193" s="42" t="s">
        <v>10</v>
      </c>
      <c r="F193" s="42" t="s">
        <v>27</v>
      </c>
      <c r="G193" s="42" t="s">
        <v>47</v>
      </c>
      <c r="H193" s="185">
        <v>2400</v>
      </c>
      <c r="I193" s="185">
        <v>2244</v>
      </c>
      <c r="J193" s="183">
        <f t="shared" si="23"/>
        <v>0.93500000000000005</v>
      </c>
      <c r="K193" s="295"/>
      <c r="L193" s="2"/>
      <c r="M193" s="47" t="s">
        <v>29</v>
      </c>
      <c r="N193" s="376"/>
    </row>
    <row r="194" spans="1:15" ht="38.25" customHeight="1">
      <c r="A194" s="142"/>
      <c r="B194" s="314"/>
      <c r="C194" s="314"/>
      <c r="D194" s="314"/>
      <c r="E194" s="26" t="s">
        <v>10</v>
      </c>
      <c r="F194" s="26" t="s">
        <v>32</v>
      </c>
      <c r="G194" s="26" t="s">
        <v>16</v>
      </c>
      <c r="H194" s="186">
        <v>2</v>
      </c>
      <c r="I194" s="186">
        <v>2</v>
      </c>
      <c r="J194" s="183">
        <f t="shared" ref="J194:J200" si="24">I194/H194</f>
        <v>1</v>
      </c>
      <c r="K194" s="299"/>
      <c r="L194" s="52"/>
      <c r="M194" s="40" t="s">
        <v>52</v>
      </c>
      <c r="N194" s="314"/>
    </row>
    <row r="195" spans="1:15" ht="45">
      <c r="A195" s="88"/>
      <c r="B195" s="296" t="s">
        <v>152</v>
      </c>
      <c r="C195" s="302" t="s">
        <v>121</v>
      </c>
      <c r="D195" s="302" t="s">
        <v>9</v>
      </c>
      <c r="E195" s="42" t="s">
        <v>10</v>
      </c>
      <c r="F195" s="42" t="s">
        <v>30</v>
      </c>
      <c r="G195" s="42" t="s">
        <v>51</v>
      </c>
      <c r="H195" s="2">
        <v>200</v>
      </c>
      <c r="I195" s="2">
        <v>220</v>
      </c>
      <c r="J195" s="48">
        <f t="shared" si="24"/>
        <v>1.1000000000000001</v>
      </c>
      <c r="K195" s="299">
        <f>(J195+J196+J197)/3</f>
        <v>1.0666666666666667</v>
      </c>
      <c r="L195" s="2"/>
      <c r="M195" s="47" t="s">
        <v>29</v>
      </c>
      <c r="N195" s="302" t="s">
        <v>34</v>
      </c>
    </row>
    <row r="196" spans="1:15" ht="45">
      <c r="A196" s="88"/>
      <c r="B196" s="403"/>
      <c r="C196" s="344"/>
      <c r="D196" s="344"/>
      <c r="E196" s="42" t="s">
        <v>10</v>
      </c>
      <c r="F196" s="42" t="s">
        <v>27</v>
      </c>
      <c r="G196" s="42" t="s">
        <v>47</v>
      </c>
      <c r="H196" s="2">
        <v>2400</v>
      </c>
      <c r="I196" s="2">
        <v>2640</v>
      </c>
      <c r="J196" s="48">
        <f t="shared" si="24"/>
        <v>1.1000000000000001</v>
      </c>
      <c r="K196" s="315"/>
      <c r="L196" s="2"/>
      <c r="M196" s="47" t="s">
        <v>29</v>
      </c>
      <c r="N196" s="307"/>
    </row>
    <row r="197" spans="1:15" ht="34.5" customHeight="1">
      <c r="A197" s="88"/>
      <c r="B197" s="398"/>
      <c r="C197" s="303"/>
      <c r="D197" s="303"/>
      <c r="E197" s="26" t="s">
        <v>10</v>
      </c>
      <c r="F197" s="26" t="s">
        <v>32</v>
      </c>
      <c r="G197" s="26" t="s">
        <v>16</v>
      </c>
      <c r="H197" s="26">
        <v>2</v>
      </c>
      <c r="I197" s="26">
        <v>2</v>
      </c>
      <c r="J197" s="25">
        <f t="shared" si="24"/>
        <v>1</v>
      </c>
      <c r="K197" s="373"/>
      <c r="L197" s="26"/>
      <c r="M197" s="40" t="s">
        <v>52</v>
      </c>
      <c r="N197" s="304"/>
    </row>
    <row r="198" spans="1:15" ht="35.25" customHeight="1">
      <c r="A198" s="174"/>
      <c r="B198" s="308" t="s">
        <v>288</v>
      </c>
      <c r="C198" s="163" t="s">
        <v>121</v>
      </c>
      <c r="D198" s="302" t="s">
        <v>9</v>
      </c>
      <c r="E198" s="166" t="s">
        <v>10</v>
      </c>
      <c r="F198" s="166" t="s">
        <v>30</v>
      </c>
      <c r="G198" s="166" t="s">
        <v>51</v>
      </c>
      <c r="H198" s="175">
        <v>77</v>
      </c>
      <c r="I198" s="175">
        <v>77</v>
      </c>
      <c r="J198" s="183">
        <f t="shared" si="24"/>
        <v>1</v>
      </c>
      <c r="K198" s="311">
        <f>(J198+J199+J200)/3</f>
        <v>1</v>
      </c>
      <c r="L198" s="2"/>
      <c r="M198" s="168" t="s">
        <v>29</v>
      </c>
      <c r="N198" s="302" t="s">
        <v>34</v>
      </c>
    </row>
    <row r="199" spans="1:15" ht="35.25" customHeight="1">
      <c r="A199" s="174"/>
      <c r="B199" s="308"/>
      <c r="C199" s="164"/>
      <c r="D199" s="307"/>
      <c r="E199" s="166" t="s">
        <v>10</v>
      </c>
      <c r="F199" s="166" t="s">
        <v>27</v>
      </c>
      <c r="G199" s="166" t="s">
        <v>47</v>
      </c>
      <c r="H199" s="175">
        <v>924</v>
      </c>
      <c r="I199" s="175">
        <v>924</v>
      </c>
      <c r="J199" s="183">
        <f t="shared" si="24"/>
        <v>1</v>
      </c>
      <c r="K199" s="311"/>
      <c r="L199" s="2"/>
      <c r="M199" s="168" t="s">
        <v>29</v>
      </c>
      <c r="N199" s="307"/>
    </row>
    <row r="200" spans="1:15" ht="35.25" customHeight="1">
      <c r="A200" s="174"/>
      <c r="B200" s="296"/>
      <c r="C200" s="164"/>
      <c r="D200" s="307"/>
      <c r="E200" s="159" t="s">
        <v>10</v>
      </c>
      <c r="F200" s="159" t="s">
        <v>32</v>
      </c>
      <c r="G200" s="159" t="s">
        <v>16</v>
      </c>
      <c r="H200" s="175">
        <v>2</v>
      </c>
      <c r="I200" s="175">
        <v>2</v>
      </c>
      <c r="J200" s="183">
        <f t="shared" si="24"/>
        <v>1</v>
      </c>
      <c r="K200" s="312"/>
      <c r="L200" s="2"/>
      <c r="M200" s="163" t="s">
        <v>52</v>
      </c>
      <c r="N200" s="307"/>
    </row>
    <row r="201" spans="1:15">
      <c r="A201" s="88"/>
      <c r="B201" s="336" t="s">
        <v>164</v>
      </c>
      <c r="C201" s="336"/>
      <c r="D201" s="336"/>
      <c r="E201" s="336"/>
      <c r="F201" s="336"/>
      <c r="G201" s="336"/>
      <c r="H201" s="336"/>
      <c r="I201" s="336"/>
      <c r="J201" s="336"/>
      <c r="K201" s="336"/>
      <c r="L201" s="336"/>
      <c r="M201" s="336"/>
      <c r="N201" s="308"/>
    </row>
    <row r="202" spans="1:15" ht="62.25" customHeight="1">
      <c r="A202" s="88"/>
      <c r="B202" s="296" t="s">
        <v>295</v>
      </c>
      <c r="C202" s="43" t="s">
        <v>120</v>
      </c>
      <c r="D202" s="302" t="s">
        <v>9</v>
      </c>
      <c r="E202" s="42" t="s">
        <v>10</v>
      </c>
      <c r="F202" s="42" t="s">
        <v>30</v>
      </c>
      <c r="G202" s="42" t="s">
        <v>51</v>
      </c>
      <c r="H202" s="42">
        <v>4480</v>
      </c>
      <c r="I202" s="42">
        <v>3984</v>
      </c>
      <c r="J202" s="48">
        <f t="shared" ref="J202:J204" si="25">I202/H202</f>
        <v>0.88928571428571423</v>
      </c>
      <c r="K202" s="319">
        <f>(J202+J203)/2</f>
        <v>0.94464285714285712</v>
      </c>
      <c r="L202" s="2"/>
      <c r="M202" s="47" t="s">
        <v>29</v>
      </c>
      <c r="N202" s="302" t="s">
        <v>38</v>
      </c>
    </row>
    <row r="203" spans="1:15" ht="63.75" customHeight="1">
      <c r="A203" s="88"/>
      <c r="B203" s="337"/>
      <c r="C203" s="41"/>
      <c r="D203" s="304"/>
      <c r="E203" s="42" t="s">
        <v>10</v>
      </c>
      <c r="F203" s="42" t="s">
        <v>53</v>
      </c>
      <c r="G203" s="42" t="s">
        <v>16</v>
      </c>
      <c r="H203" s="42">
        <v>32</v>
      </c>
      <c r="I203" s="42">
        <v>32</v>
      </c>
      <c r="J203" s="48">
        <f t="shared" si="25"/>
        <v>1</v>
      </c>
      <c r="K203" s="320"/>
      <c r="L203" s="2"/>
      <c r="M203" s="47" t="s">
        <v>52</v>
      </c>
      <c r="N203" s="304"/>
    </row>
    <row r="204" spans="1:15" ht="45">
      <c r="A204" s="88"/>
      <c r="B204" s="296" t="s">
        <v>154</v>
      </c>
      <c r="C204" s="43" t="s">
        <v>120</v>
      </c>
      <c r="D204" s="302" t="s">
        <v>9</v>
      </c>
      <c r="E204" s="42" t="s">
        <v>10</v>
      </c>
      <c r="F204" s="42" t="s">
        <v>30</v>
      </c>
      <c r="G204" s="42" t="s">
        <v>51</v>
      </c>
      <c r="H204" s="42">
        <v>2080</v>
      </c>
      <c r="I204" s="42">
        <v>2012</v>
      </c>
      <c r="J204" s="48">
        <f t="shared" si="25"/>
        <v>0.96730769230769231</v>
      </c>
      <c r="K204" s="319">
        <f>(J204+J205)/2</f>
        <v>0.98365384615384621</v>
      </c>
      <c r="L204" s="2"/>
      <c r="M204" s="47" t="s">
        <v>29</v>
      </c>
      <c r="N204" s="302" t="s">
        <v>38</v>
      </c>
    </row>
    <row r="205" spans="1:15" ht="40.5" customHeight="1">
      <c r="A205" s="88"/>
      <c r="B205" s="318"/>
      <c r="C205" s="43"/>
      <c r="D205" s="307"/>
      <c r="E205" s="26" t="s">
        <v>10</v>
      </c>
      <c r="F205" s="26" t="s">
        <v>53</v>
      </c>
      <c r="G205" s="26" t="s">
        <v>16</v>
      </c>
      <c r="H205" s="26">
        <v>13</v>
      </c>
      <c r="I205" s="26">
        <v>13</v>
      </c>
      <c r="J205" s="48">
        <f>I205/H205</f>
        <v>1</v>
      </c>
      <c r="K205" s="328"/>
      <c r="L205" s="26"/>
      <c r="M205" s="40" t="s">
        <v>52</v>
      </c>
      <c r="N205" s="304"/>
    </row>
    <row r="206" spans="1:15" ht="45">
      <c r="A206" s="88"/>
      <c r="B206" s="296" t="s">
        <v>161</v>
      </c>
      <c r="C206" s="26" t="s">
        <v>120</v>
      </c>
      <c r="D206" s="302" t="s">
        <v>9</v>
      </c>
      <c r="E206" s="42" t="s">
        <v>10</v>
      </c>
      <c r="F206" s="42" t="s">
        <v>30</v>
      </c>
      <c r="G206" s="42" t="s">
        <v>51</v>
      </c>
      <c r="H206" s="42">
        <v>200</v>
      </c>
      <c r="I206" s="42">
        <v>220</v>
      </c>
      <c r="J206" s="48">
        <f>I206/H206</f>
        <v>1.1000000000000001</v>
      </c>
      <c r="K206" s="319">
        <f>(J206+J207)/2</f>
        <v>1.05</v>
      </c>
      <c r="L206" s="2"/>
      <c r="M206" s="47" t="s">
        <v>29</v>
      </c>
      <c r="N206" s="302" t="s">
        <v>34</v>
      </c>
    </row>
    <row r="207" spans="1:15" ht="39" customHeight="1">
      <c r="A207" s="88"/>
      <c r="B207" s="318"/>
      <c r="C207" s="27"/>
      <c r="D207" s="307"/>
      <c r="E207" s="26" t="s">
        <v>10</v>
      </c>
      <c r="F207" s="26" t="s">
        <v>53</v>
      </c>
      <c r="G207" s="26" t="s">
        <v>16</v>
      </c>
      <c r="H207" s="26">
        <v>2</v>
      </c>
      <c r="I207" s="26">
        <v>2</v>
      </c>
      <c r="J207" s="25">
        <f>I207/H207</f>
        <v>1</v>
      </c>
      <c r="K207" s="328"/>
      <c r="L207" s="26"/>
      <c r="M207" s="40" t="s">
        <v>52</v>
      </c>
      <c r="N207" s="304"/>
      <c r="O207" s="104"/>
    </row>
    <row r="208" spans="1:15" ht="47.25" customHeight="1">
      <c r="A208" s="88"/>
      <c r="B208" s="296" t="s">
        <v>168</v>
      </c>
      <c r="C208" s="43" t="s">
        <v>120</v>
      </c>
      <c r="D208" s="302" t="s">
        <v>9</v>
      </c>
      <c r="E208" s="42" t="s">
        <v>10</v>
      </c>
      <c r="F208" s="42" t="s">
        <v>30</v>
      </c>
      <c r="G208" s="42" t="s">
        <v>51</v>
      </c>
      <c r="H208" s="42">
        <v>11200</v>
      </c>
      <c r="I208" s="42">
        <v>11085</v>
      </c>
      <c r="J208" s="48">
        <f>I208/H208</f>
        <v>0.98973214285714284</v>
      </c>
      <c r="K208" s="319">
        <f>(J208+J209)/2</f>
        <v>0.99486607142857142</v>
      </c>
      <c r="L208" s="2"/>
      <c r="M208" s="47" t="s">
        <v>29</v>
      </c>
      <c r="N208" s="302" t="s">
        <v>54</v>
      </c>
    </row>
    <row r="209" spans="1:15" ht="71.25" customHeight="1">
      <c r="A209" s="105"/>
      <c r="B209" s="337"/>
      <c r="C209" s="41"/>
      <c r="D209" s="304"/>
      <c r="E209" s="42" t="s">
        <v>10</v>
      </c>
      <c r="F209" s="42" t="s">
        <v>53</v>
      </c>
      <c r="G209" s="42" t="s">
        <v>16</v>
      </c>
      <c r="H209" s="42">
        <v>70</v>
      </c>
      <c r="I209" s="42">
        <v>70</v>
      </c>
      <c r="J209" s="48">
        <f>I209/H209</f>
        <v>1</v>
      </c>
      <c r="K209" s="320"/>
      <c r="L209" s="2"/>
      <c r="M209" s="47" t="s">
        <v>52</v>
      </c>
      <c r="N209" s="304"/>
    </row>
    <row r="210" spans="1:15">
      <c r="A210" s="432" t="s">
        <v>175</v>
      </c>
      <c r="B210" s="316" t="s">
        <v>163</v>
      </c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7"/>
    </row>
    <row r="211" spans="1:15" ht="35.25" customHeight="1">
      <c r="A211" s="433"/>
      <c r="B211" s="296" t="s">
        <v>158</v>
      </c>
      <c r="C211" s="302" t="s">
        <v>121</v>
      </c>
      <c r="D211" s="302" t="s">
        <v>9</v>
      </c>
      <c r="E211" s="42" t="s">
        <v>10</v>
      </c>
      <c r="F211" s="42" t="s">
        <v>30</v>
      </c>
      <c r="G211" s="42" t="s">
        <v>51</v>
      </c>
      <c r="H211" s="5">
        <v>21098</v>
      </c>
      <c r="I211" s="5">
        <v>21621</v>
      </c>
      <c r="J211" s="48">
        <f>I211/H211</f>
        <v>1.024789079533605</v>
      </c>
      <c r="K211" s="299">
        <f>(J211+J212+J213)/3</f>
        <v>1.0186093863557366</v>
      </c>
      <c r="L211" s="2"/>
      <c r="M211" s="42" t="s">
        <v>29</v>
      </c>
      <c r="N211" s="302" t="s">
        <v>34</v>
      </c>
    </row>
    <row r="212" spans="1:15" ht="45">
      <c r="A212" s="433"/>
      <c r="B212" s="318"/>
      <c r="C212" s="307"/>
      <c r="D212" s="307"/>
      <c r="E212" s="42" t="s">
        <v>10</v>
      </c>
      <c r="F212" s="42" t="s">
        <v>27</v>
      </c>
      <c r="G212" s="42" t="s">
        <v>47</v>
      </c>
      <c r="H212" s="5">
        <v>253176</v>
      </c>
      <c r="I212" s="5">
        <v>259452</v>
      </c>
      <c r="J212" s="48">
        <f t="shared" ref="J212:J231" si="26">I212/H212</f>
        <v>1.024789079533605</v>
      </c>
      <c r="K212" s="315"/>
      <c r="L212" s="2"/>
      <c r="M212" s="42" t="s">
        <v>29</v>
      </c>
      <c r="N212" s="307"/>
    </row>
    <row r="213" spans="1:15" ht="37.5" customHeight="1">
      <c r="A213" s="433"/>
      <c r="B213" s="337"/>
      <c r="C213" s="304"/>
      <c r="D213" s="304"/>
      <c r="E213" s="26" t="s">
        <v>10</v>
      </c>
      <c r="F213" s="26" t="s">
        <v>32</v>
      </c>
      <c r="G213" s="26" t="s">
        <v>16</v>
      </c>
      <c r="H213" s="26">
        <v>160</v>
      </c>
      <c r="I213" s="26">
        <v>161</v>
      </c>
      <c r="J213" s="25">
        <f t="shared" si="26"/>
        <v>1.0062500000000001</v>
      </c>
      <c r="K213" s="373"/>
      <c r="L213" s="52"/>
      <c r="M213" s="26" t="s">
        <v>52</v>
      </c>
      <c r="N213" s="304"/>
    </row>
    <row r="214" spans="1:15" ht="51" customHeight="1">
      <c r="A214" s="433"/>
      <c r="B214" s="308" t="s">
        <v>151</v>
      </c>
      <c r="C214" s="302" t="s">
        <v>121</v>
      </c>
      <c r="D214" s="327" t="s">
        <v>9</v>
      </c>
      <c r="E214" s="42" t="s">
        <v>10</v>
      </c>
      <c r="F214" s="42" t="s">
        <v>30</v>
      </c>
      <c r="G214" s="42" t="s">
        <v>51</v>
      </c>
      <c r="H214" s="42">
        <v>244</v>
      </c>
      <c r="I214" s="42">
        <v>254</v>
      </c>
      <c r="J214" s="48">
        <f t="shared" si="26"/>
        <v>1.040983606557377</v>
      </c>
      <c r="K214" s="299">
        <f>(J214+J215+J216)/3</f>
        <v>1.0273224043715847</v>
      </c>
      <c r="L214" s="2"/>
      <c r="M214" s="42" t="s">
        <v>29</v>
      </c>
      <c r="N214" s="327" t="s">
        <v>34</v>
      </c>
    </row>
    <row r="215" spans="1:15" ht="49.5" customHeight="1">
      <c r="A215" s="433"/>
      <c r="B215" s="308"/>
      <c r="C215" s="344"/>
      <c r="D215" s="327"/>
      <c r="E215" s="42" t="s">
        <v>10</v>
      </c>
      <c r="F215" s="42" t="s">
        <v>27</v>
      </c>
      <c r="G215" s="42" t="s">
        <v>47</v>
      </c>
      <c r="H215" s="42">
        <v>2928</v>
      </c>
      <c r="I215" s="42">
        <v>3048</v>
      </c>
      <c r="J215" s="48">
        <f t="shared" si="26"/>
        <v>1.040983606557377</v>
      </c>
      <c r="K215" s="315"/>
      <c r="L215" s="2"/>
      <c r="M215" s="42" t="s">
        <v>29</v>
      </c>
      <c r="N215" s="327"/>
    </row>
    <row r="216" spans="1:15" ht="41.25" customHeight="1">
      <c r="A216" s="88"/>
      <c r="B216" s="296"/>
      <c r="C216" s="303"/>
      <c r="D216" s="302"/>
      <c r="E216" s="26" t="s">
        <v>10</v>
      </c>
      <c r="F216" s="26" t="s">
        <v>32</v>
      </c>
      <c r="G216" s="26" t="s">
        <v>16</v>
      </c>
      <c r="H216" s="26">
        <v>1</v>
      </c>
      <c r="I216" s="26">
        <v>1</v>
      </c>
      <c r="J216" s="25">
        <f>I216/H216</f>
        <v>1</v>
      </c>
      <c r="K216" s="373"/>
      <c r="L216" s="52"/>
      <c r="M216" s="26" t="s">
        <v>52</v>
      </c>
      <c r="N216" s="302"/>
    </row>
    <row r="217" spans="1:15" ht="45">
      <c r="A217" s="88"/>
      <c r="B217" s="327" t="s">
        <v>152</v>
      </c>
      <c r="C217" s="327" t="s">
        <v>121</v>
      </c>
      <c r="D217" s="327" t="s">
        <v>9</v>
      </c>
      <c r="E217" s="42" t="s">
        <v>10</v>
      </c>
      <c r="F217" s="42" t="s">
        <v>30</v>
      </c>
      <c r="G217" s="42" t="s">
        <v>51</v>
      </c>
      <c r="H217" s="42">
        <v>37</v>
      </c>
      <c r="I217" s="42">
        <v>37</v>
      </c>
      <c r="J217" s="192">
        <f t="shared" ref="J217:J219" si="27">I217/H217</f>
        <v>1</v>
      </c>
      <c r="K217" s="299">
        <f>(J217+J218+J219)/3</f>
        <v>1</v>
      </c>
      <c r="L217" s="2"/>
      <c r="M217" s="42" t="s">
        <v>29</v>
      </c>
      <c r="N217" s="327" t="s">
        <v>34</v>
      </c>
      <c r="O217" s="98" t="s">
        <v>67</v>
      </c>
    </row>
    <row r="218" spans="1:15" ht="34.5" customHeight="1">
      <c r="A218" s="88"/>
      <c r="B218" s="327"/>
      <c r="C218" s="327"/>
      <c r="D218" s="327"/>
      <c r="E218" s="42" t="s">
        <v>10</v>
      </c>
      <c r="F218" s="42" t="s">
        <v>27</v>
      </c>
      <c r="G218" s="42" t="s">
        <v>47</v>
      </c>
      <c r="H218" s="42">
        <v>444</v>
      </c>
      <c r="I218" s="42">
        <v>444</v>
      </c>
      <c r="J218" s="192">
        <f t="shared" si="27"/>
        <v>1</v>
      </c>
      <c r="K218" s="315"/>
      <c r="L218" s="2"/>
      <c r="M218" s="42" t="s">
        <v>29</v>
      </c>
      <c r="N218" s="327"/>
    </row>
    <row r="219" spans="1:15" ht="34.5" customHeight="1">
      <c r="A219" s="199"/>
      <c r="B219" s="302"/>
      <c r="C219" s="302"/>
      <c r="D219" s="302"/>
      <c r="E219" s="193" t="s">
        <v>10</v>
      </c>
      <c r="F219" s="193" t="s">
        <v>32</v>
      </c>
      <c r="G219" s="193" t="s">
        <v>16</v>
      </c>
      <c r="H219" s="193">
        <v>1</v>
      </c>
      <c r="I219" s="193">
        <v>1</v>
      </c>
      <c r="J219" s="192">
        <f t="shared" si="27"/>
        <v>1</v>
      </c>
      <c r="K219" s="373"/>
      <c r="L219" s="197"/>
      <c r="M219" s="195" t="s">
        <v>29</v>
      </c>
      <c r="N219" s="302"/>
    </row>
    <row r="220" spans="1:15" ht="34.5" customHeight="1">
      <c r="A220" s="199"/>
      <c r="B220" s="308" t="s">
        <v>288</v>
      </c>
      <c r="C220" s="190" t="s">
        <v>121</v>
      </c>
      <c r="D220" s="302" t="s">
        <v>9</v>
      </c>
      <c r="E220" s="195" t="s">
        <v>10</v>
      </c>
      <c r="F220" s="195" t="s">
        <v>30</v>
      </c>
      <c r="G220" s="195" t="s">
        <v>51</v>
      </c>
      <c r="H220" s="193">
        <v>118</v>
      </c>
      <c r="I220" s="193">
        <v>145</v>
      </c>
      <c r="J220" s="192">
        <v>1.1000000000000001</v>
      </c>
      <c r="K220" s="299">
        <f>(J220+J221+J222)/3</f>
        <v>1.0666666666666667</v>
      </c>
      <c r="L220" s="197"/>
      <c r="M220" s="195" t="s">
        <v>29</v>
      </c>
      <c r="N220" s="327" t="s">
        <v>34</v>
      </c>
    </row>
    <row r="221" spans="1:15" ht="34.5" customHeight="1">
      <c r="A221" s="199"/>
      <c r="B221" s="308"/>
      <c r="C221" s="194"/>
      <c r="D221" s="307"/>
      <c r="E221" s="195" t="s">
        <v>10</v>
      </c>
      <c r="F221" s="195" t="s">
        <v>27</v>
      </c>
      <c r="G221" s="195" t="s">
        <v>47</v>
      </c>
      <c r="H221" s="193">
        <v>1416</v>
      </c>
      <c r="I221" s="193">
        <v>1740</v>
      </c>
      <c r="J221" s="192">
        <v>1.1000000000000001</v>
      </c>
      <c r="K221" s="315"/>
      <c r="L221" s="197"/>
      <c r="M221" s="193" t="s">
        <v>52</v>
      </c>
      <c r="N221" s="327"/>
    </row>
    <row r="222" spans="1:15" ht="39" customHeight="1">
      <c r="A222" s="88"/>
      <c r="B222" s="296"/>
      <c r="C222" s="194"/>
      <c r="D222" s="307"/>
      <c r="E222" s="193" t="s">
        <v>10</v>
      </c>
      <c r="F222" s="193" t="s">
        <v>32</v>
      </c>
      <c r="G222" s="193" t="s">
        <v>16</v>
      </c>
      <c r="H222" s="26">
        <v>6</v>
      </c>
      <c r="I222" s="26">
        <v>6</v>
      </c>
      <c r="J222" s="25">
        <f>I222/H222</f>
        <v>1</v>
      </c>
      <c r="K222" s="373"/>
      <c r="L222" s="52"/>
      <c r="M222" s="26" t="s">
        <v>52</v>
      </c>
      <c r="N222" s="302"/>
    </row>
    <row r="223" spans="1:15" ht="16.5" customHeight="1">
      <c r="A223" s="88"/>
      <c r="B223" s="316" t="s">
        <v>164</v>
      </c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7"/>
    </row>
    <row r="224" spans="1:15" ht="67.5" customHeight="1">
      <c r="A224" s="88"/>
      <c r="B224" s="308" t="s">
        <v>153</v>
      </c>
      <c r="C224" s="302" t="s">
        <v>120</v>
      </c>
      <c r="D224" s="327" t="s">
        <v>9</v>
      </c>
      <c r="E224" s="42" t="s">
        <v>10</v>
      </c>
      <c r="F224" s="42" t="s">
        <v>30</v>
      </c>
      <c r="G224" s="42" t="s">
        <v>51</v>
      </c>
      <c r="H224" s="42">
        <v>3730</v>
      </c>
      <c r="I224" s="42">
        <v>3839</v>
      </c>
      <c r="J224" s="48">
        <f t="shared" si="26"/>
        <v>1.0292225201072387</v>
      </c>
      <c r="K224" s="402">
        <f>(J224+J225)/2</f>
        <v>1.0146112600536195</v>
      </c>
      <c r="L224" s="302"/>
      <c r="M224" s="47" t="s">
        <v>29</v>
      </c>
      <c r="N224" s="302" t="s">
        <v>34</v>
      </c>
    </row>
    <row r="225" spans="1:14" ht="52.5" customHeight="1">
      <c r="A225" s="88"/>
      <c r="B225" s="296"/>
      <c r="C225" s="303"/>
      <c r="D225" s="302"/>
      <c r="E225" s="26" t="s">
        <v>10</v>
      </c>
      <c r="F225" s="26" t="s">
        <v>53</v>
      </c>
      <c r="G225" s="26" t="s">
        <v>16</v>
      </c>
      <c r="H225" s="26">
        <v>38</v>
      </c>
      <c r="I225" s="26">
        <v>38</v>
      </c>
      <c r="J225" s="25">
        <f t="shared" si="26"/>
        <v>1</v>
      </c>
      <c r="K225" s="319"/>
      <c r="L225" s="307"/>
      <c r="M225" s="40" t="s">
        <v>52</v>
      </c>
      <c r="N225" s="307"/>
    </row>
    <row r="226" spans="1:14" ht="45">
      <c r="A226" s="105"/>
      <c r="B226" s="308" t="s">
        <v>147</v>
      </c>
      <c r="C226" s="37" t="s">
        <v>120</v>
      </c>
      <c r="D226" s="37" t="s">
        <v>9</v>
      </c>
      <c r="E226" s="42" t="s">
        <v>10</v>
      </c>
      <c r="F226" s="42" t="s">
        <v>30</v>
      </c>
      <c r="G226" s="42" t="s">
        <v>51</v>
      </c>
      <c r="H226" s="42">
        <v>2159</v>
      </c>
      <c r="I226" s="42">
        <v>2254</v>
      </c>
      <c r="J226" s="48">
        <f t="shared" si="26"/>
        <v>1.0440018527095878</v>
      </c>
      <c r="K226" s="402">
        <f>(J226+J227)/2</f>
        <v>1.022000926354794</v>
      </c>
      <c r="L226" s="8"/>
      <c r="M226" s="42" t="s">
        <v>29</v>
      </c>
      <c r="N226" s="302" t="s">
        <v>34</v>
      </c>
    </row>
    <row r="227" spans="1:14" ht="46.5" customHeight="1">
      <c r="A227" s="142"/>
      <c r="B227" s="308"/>
      <c r="C227" s="57"/>
      <c r="D227" s="37"/>
      <c r="E227" s="42" t="s">
        <v>10</v>
      </c>
      <c r="F227" s="42" t="s">
        <v>53</v>
      </c>
      <c r="G227" s="42" t="s">
        <v>16</v>
      </c>
      <c r="H227" s="42">
        <v>18</v>
      </c>
      <c r="I227" s="42">
        <v>18</v>
      </c>
      <c r="J227" s="48">
        <f>I227/H227</f>
        <v>1</v>
      </c>
      <c r="K227" s="319"/>
      <c r="L227" s="57"/>
      <c r="M227" s="42" t="s">
        <v>52</v>
      </c>
      <c r="N227" s="307"/>
    </row>
    <row r="228" spans="1:14" ht="36.75" customHeight="1">
      <c r="A228" s="88"/>
      <c r="B228" s="308" t="s">
        <v>155</v>
      </c>
      <c r="C228" s="302" t="s">
        <v>120</v>
      </c>
      <c r="D228" s="327" t="s">
        <v>9</v>
      </c>
      <c r="E228" s="42" t="s">
        <v>10</v>
      </c>
      <c r="F228" s="42" t="s">
        <v>30</v>
      </c>
      <c r="G228" s="42" t="s">
        <v>51</v>
      </c>
      <c r="H228" s="42">
        <v>37</v>
      </c>
      <c r="I228" s="42">
        <v>37</v>
      </c>
      <c r="J228" s="191">
        <f>I228/H228</f>
        <v>1</v>
      </c>
      <c r="K228" s="402">
        <f>(J228+J229)/2</f>
        <v>1</v>
      </c>
      <c r="L228" s="302"/>
      <c r="M228" s="47" t="s">
        <v>29</v>
      </c>
      <c r="N228" s="302" t="s">
        <v>34</v>
      </c>
    </row>
    <row r="229" spans="1:14" ht="35.25" customHeight="1">
      <c r="A229" s="88"/>
      <c r="B229" s="296"/>
      <c r="C229" s="303"/>
      <c r="D229" s="302"/>
      <c r="E229" s="26" t="s">
        <v>10</v>
      </c>
      <c r="F229" s="26" t="s">
        <v>53</v>
      </c>
      <c r="G229" s="26" t="s">
        <v>16</v>
      </c>
      <c r="H229" s="26">
        <v>1</v>
      </c>
      <c r="I229" s="26">
        <v>1</v>
      </c>
      <c r="J229" s="25">
        <f t="shared" si="26"/>
        <v>1</v>
      </c>
      <c r="K229" s="319"/>
      <c r="L229" s="307"/>
      <c r="M229" s="40" t="s">
        <v>52</v>
      </c>
      <c r="N229" s="303"/>
    </row>
    <row r="230" spans="1:14" ht="45">
      <c r="A230" s="88"/>
      <c r="B230" s="308" t="s">
        <v>168</v>
      </c>
      <c r="C230" s="302" t="s">
        <v>120</v>
      </c>
      <c r="D230" s="327" t="s">
        <v>9</v>
      </c>
      <c r="E230" s="42" t="s">
        <v>10</v>
      </c>
      <c r="F230" s="42" t="s">
        <v>30</v>
      </c>
      <c r="G230" s="42" t="s">
        <v>51</v>
      </c>
      <c r="H230" s="5">
        <v>15664</v>
      </c>
      <c r="I230" s="5">
        <v>15927</v>
      </c>
      <c r="J230" s="192">
        <f t="shared" si="26"/>
        <v>1.0167900919305413</v>
      </c>
      <c r="K230" s="402">
        <f>(J230+J231)/2</f>
        <v>1.0128995504697751</v>
      </c>
      <c r="L230" s="2"/>
      <c r="M230" s="42" t="s">
        <v>29</v>
      </c>
      <c r="N230" s="302" t="s">
        <v>34</v>
      </c>
    </row>
    <row r="231" spans="1:14" ht="80.25" customHeight="1">
      <c r="A231" s="88"/>
      <c r="B231" s="296"/>
      <c r="C231" s="303"/>
      <c r="D231" s="302"/>
      <c r="E231" s="26" t="s">
        <v>10</v>
      </c>
      <c r="F231" s="26" t="s">
        <v>53</v>
      </c>
      <c r="G231" s="26" t="s">
        <v>16</v>
      </c>
      <c r="H231" s="26">
        <v>111</v>
      </c>
      <c r="I231" s="26">
        <v>112</v>
      </c>
      <c r="J231" s="25">
        <f t="shared" si="26"/>
        <v>1.0090090090090089</v>
      </c>
      <c r="K231" s="319"/>
      <c r="L231" s="26"/>
      <c r="M231" s="26" t="s">
        <v>52</v>
      </c>
      <c r="N231" s="307"/>
    </row>
    <row r="232" spans="1:14" ht="18" customHeight="1">
      <c r="A232" s="367" t="s">
        <v>176</v>
      </c>
      <c r="B232" s="316" t="s">
        <v>163</v>
      </c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7"/>
    </row>
    <row r="233" spans="1:14" ht="51.75" customHeight="1">
      <c r="A233" s="366"/>
      <c r="B233" s="296" t="s">
        <v>158</v>
      </c>
      <c r="C233" s="40" t="s">
        <v>121</v>
      </c>
      <c r="D233" s="302" t="s">
        <v>9</v>
      </c>
      <c r="E233" s="42" t="s">
        <v>10</v>
      </c>
      <c r="F233" s="42" t="s">
        <v>30</v>
      </c>
      <c r="G233" s="42" t="s">
        <v>51</v>
      </c>
      <c r="H233" s="185">
        <v>15300</v>
      </c>
      <c r="I233" s="185">
        <v>14576</v>
      </c>
      <c r="J233" s="184">
        <f>I233/H233</f>
        <v>0.95267973856209154</v>
      </c>
      <c r="K233" s="311">
        <f>(J233+J234+J235)/3</f>
        <v>0.9684531590413944</v>
      </c>
      <c r="L233" s="2"/>
      <c r="M233" s="47" t="s">
        <v>29</v>
      </c>
      <c r="N233" s="302" t="s">
        <v>38</v>
      </c>
    </row>
    <row r="234" spans="1:14" ht="45">
      <c r="A234" s="366"/>
      <c r="B234" s="318"/>
      <c r="C234" s="43"/>
      <c r="D234" s="307"/>
      <c r="E234" s="42" t="s">
        <v>10</v>
      </c>
      <c r="F234" s="42" t="s">
        <v>27</v>
      </c>
      <c r="G234" s="42" t="s">
        <v>47</v>
      </c>
      <c r="H234" s="185">
        <v>183600</v>
      </c>
      <c r="I234" s="185">
        <v>174912</v>
      </c>
      <c r="J234" s="184">
        <f>I234/H234</f>
        <v>0.95267973856209154</v>
      </c>
      <c r="K234" s="311"/>
      <c r="L234" s="2"/>
      <c r="M234" s="47" t="s">
        <v>29</v>
      </c>
      <c r="N234" s="307"/>
    </row>
    <row r="235" spans="1:14" ht="39" customHeight="1">
      <c r="A235" s="366"/>
      <c r="B235" s="337"/>
      <c r="C235" s="41"/>
      <c r="D235" s="304"/>
      <c r="E235" s="42" t="s">
        <v>10</v>
      </c>
      <c r="F235" s="42" t="s">
        <v>32</v>
      </c>
      <c r="G235" s="42" t="s">
        <v>16</v>
      </c>
      <c r="H235" s="185">
        <v>102</v>
      </c>
      <c r="I235" s="185">
        <v>102</v>
      </c>
      <c r="J235" s="184">
        <f t="shared" ref="J235" si="28">I235/H235</f>
        <v>1</v>
      </c>
      <c r="K235" s="311"/>
      <c r="L235" s="42"/>
      <c r="M235" s="47" t="s">
        <v>52</v>
      </c>
      <c r="N235" s="304"/>
    </row>
    <row r="236" spans="1:14" ht="54.75" customHeight="1">
      <c r="A236" s="366"/>
      <c r="B236" s="308" t="s">
        <v>151</v>
      </c>
      <c r="C236" s="40" t="s">
        <v>121</v>
      </c>
      <c r="D236" s="302" t="s">
        <v>9</v>
      </c>
      <c r="E236" s="42" t="s">
        <v>10</v>
      </c>
      <c r="F236" s="42" t="s">
        <v>30</v>
      </c>
      <c r="G236" s="42" t="s">
        <v>51</v>
      </c>
      <c r="H236" s="185">
        <v>514</v>
      </c>
      <c r="I236" s="185">
        <v>515</v>
      </c>
      <c r="J236" s="184">
        <f>I236/H236</f>
        <v>1.0019455252918288</v>
      </c>
      <c r="K236" s="311">
        <f>(J236+J237+J238)/3</f>
        <v>1.0039164822868187</v>
      </c>
      <c r="L236" s="2"/>
      <c r="M236" s="47" t="s">
        <v>29</v>
      </c>
      <c r="N236" s="302" t="s">
        <v>34</v>
      </c>
    </row>
    <row r="237" spans="1:14" ht="45">
      <c r="A237" s="366"/>
      <c r="B237" s="308"/>
      <c r="C237" s="43"/>
      <c r="D237" s="307"/>
      <c r="E237" s="42" t="s">
        <v>10</v>
      </c>
      <c r="F237" s="42" t="s">
        <v>27</v>
      </c>
      <c r="G237" s="42" t="s">
        <v>47</v>
      </c>
      <c r="H237" s="185">
        <v>6120</v>
      </c>
      <c r="I237" s="185">
        <v>6180</v>
      </c>
      <c r="J237" s="184">
        <f>I237/H237</f>
        <v>1.0098039215686274</v>
      </c>
      <c r="K237" s="311"/>
      <c r="L237" s="2"/>
      <c r="M237" s="47" t="s">
        <v>29</v>
      </c>
      <c r="N237" s="307"/>
    </row>
    <row r="238" spans="1:14" ht="36.75" customHeight="1">
      <c r="A238" s="88"/>
      <c r="B238" s="296"/>
      <c r="C238" s="43"/>
      <c r="D238" s="307"/>
      <c r="E238" s="26" t="s">
        <v>10</v>
      </c>
      <c r="F238" s="26" t="s">
        <v>32</v>
      </c>
      <c r="G238" s="26" t="s">
        <v>16</v>
      </c>
      <c r="H238" s="186">
        <v>2</v>
      </c>
      <c r="I238" s="186">
        <v>2</v>
      </c>
      <c r="J238" s="184">
        <f>I238/H238</f>
        <v>1</v>
      </c>
      <c r="K238" s="312"/>
      <c r="L238" s="52"/>
      <c r="M238" s="40" t="s">
        <v>52</v>
      </c>
      <c r="N238" s="304"/>
    </row>
    <row r="239" spans="1:14" ht="45">
      <c r="A239" s="88"/>
      <c r="B239" s="23" t="s">
        <v>260</v>
      </c>
      <c r="C239" s="40" t="s">
        <v>121</v>
      </c>
      <c r="D239" s="23" t="s">
        <v>9</v>
      </c>
      <c r="E239" s="42" t="s">
        <v>10</v>
      </c>
      <c r="F239" s="42" t="s">
        <v>30</v>
      </c>
      <c r="G239" s="42" t="s">
        <v>51</v>
      </c>
      <c r="H239" s="185">
        <v>292</v>
      </c>
      <c r="I239" s="185">
        <v>292</v>
      </c>
      <c r="J239" s="184">
        <f>I239/H239</f>
        <v>1</v>
      </c>
      <c r="K239" s="370">
        <f>(J239+J240+J241)/3</f>
        <v>1</v>
      </c>
      <c r="L239" s="2"/>
      <c r="M239" s="47" t="s">
        <v>29</v>
      </c>
      <c r="N239" s="302" t="s">
        <v>34</v>
      </c>
    </row>
    <row r="240" spans="1:14" ht="45">
      <c r="A240" s="105"/>
      <c r="B240" s="376"/>
      <c r="C240" s="376"/>
      <c r="D240" s="376"/>
      <c r="E240" s="42" t="s">
        <v>10</v>
      </c>
      <c r="F240" s="42" t="s">
        <v>27</v>
      </c>
      <c r="G240" s="42" t="s">
        <v>47</v>
      </c>
      <c r="H240" s="185">
        <v>3504</v>
      </c>
      <c r="I240" s="185">
        <v>3504</v>
      </c>
      <c r="J240" s="184">
        <f t="shared" ref="J240:J241" si="29">I240/H240</f>
        <v>1</v>
      </c>
      <c r="K240" s="371"/>
      <c r="L240" s="2"/>
      <c r="M240" s="47" t="s">
        <v>29</v>
      </c>
      <c r="N240" s="307"/>
    </row>
    <row r="241" spans="1:14" ht="33.75" customHeight="1">
      <c r="A241" s="142"/>
      <c r="B241" s="314"/>
      <c r="C241" s="314"/>
      <c r="D241" s="314"/>
      <c r="E241" s="42" t="s">
        <v>10</v>
      </c>
      <c r="F241" s="42" t="s">
        <v>32</v>
      </c>
      <c r="G241" s="42" t="s">
        <v>16</v>
      </c>
      <c r="H241" s="185">
        <v>1</v>
      </c>
      <c r="I241" s="185">
        <v>1</v>
      </c>
      <c r="J241" s="184">
        <f t="shared" si="29"/>
        <v>1</v>
      </c>
      <c r="K241" s="372"/>
      <c r="L241" s="42"/>
      <c r="M241" s="47" t="s">
        <v>52</v>
      </c>
      <c r="N241" s="304"/>
    </row>
    <row r="242" spans="1:14">
      <c r="A242" s="88"/>
      <c r="B242" s="316" t="s">
        <v>164</v>
      </c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7"/>
    </row>
    <row r="243" spans="1:14" ht="55.5" customHeight="1">
      <c r="A243" s="88"/>
      <c r="B243" s="300" t="s">
        <v>172</v>
      </c>
      <c r="C243" s="302" t="s">
        <v>120</v>
      </c>
      <c r="D243" s="302" t="s">
        <v>9</v>
      </c>
      <c r="E243" s="42" t="s">
        <v>10</v>
      </c>
      <c r="F243" s="42" t="s">
        <v>30</v>
      </c>
      <c r="G243" s="42" t="s">
        <v>51</v>
      </c>
      <c r="H243" s="180">
        <v>2356</v>
      </c>
      <c r="I243" s="180">
        <v>2349</v>
      </c>
      <c r="J243" s="184">
        <f t="shared" ref="J243:J250" si="30">I243/H243</f>
        <v>0.99702886247877764</v>
      </c>
      <c r="K243" s="305">
        <f>(J243+J244)/2</f>
        <v>0.99851443123938877</v>
      </c>
      <c r="L243" s="302"/>
      <c r="M243" s="47" t="s">
        <v>29</v>
      </c>
      <c r="N243" s="302" t="s">
        <v>54</v>
      </c>
    </row>
    <row r="244" spans="1:14" ht="66" customHeight="1">
      <c r="A244" s="88"/>
      <c r="B244" s="301"/>
      <c r="C244" s="303"/>
      <c r="D244" s="304"/>
      <c r="E244" s="42" t="s">
        <v>10</v>
      </c>
      <c r="F244" s="42" t="s">
        <v>53</v>
      </c>
      <c r="G244" s="42" t="s">
        <v>16</v>
      </c>
      <c r="H244" s="180">
        <v>21</v>
      </c>
      <c r="I244" s="180">
        <v>21</v>
      </c>
      <c r="J244" s="184">
        <f>I244/H244</f>
        <v>1</v>
      </c>
      <c r="K244" s="306"/>
      <c r="L244" s="417"/>
      <c r="M244" s="47" t="s">
        <v>52</v>
      </c>
      <c r="N244" s="307"/>
    </row>
    <row r="245" spans="1:14" ht="41.25" customHeight="1">
      <c r="A245" s="182"/>
      <c r="B245" s="300" t="s">
        <v>147</v>
      </c>
      <c r="C245" s="302" t="s">
        <v>120</v>
      </c>
      <c r="D245" s="302" t="s">
        <v>9</v>
      </c>
      <c r="E245" s="177" t="s">
        <v>10</v>
      </c>
      <c r="F245" s="177" t="s">
        <v>30</v>
      </c>
      <c r="G245" s="177" t="s">
        <v>51</v>
      </c>
      <c r="H245" s="180">
        <v>1046</v>
      </c>
      <c r="I245" s="180">
        <v>1040</v>
      </c>
      <c r="J245" s="184">
        <f t="shared" ref="J245:J246" si="31">I245/H245</f>
        <v>0.99426386233269604</v>
      </c>
      <c r="K245" s="305">
        <f>(J245+J246)/2</f>
        <v>0.99713193116634802</v>
      </c>
      <c r="L245" s="181"/>
      <c r="M245" s="291" t="s">
        <v>29</v>
      </c>
      <c r="N245" s="302" t="s">
        <v>54</v>
      </c>
    </row>
    <row r="246" spans="1:14" ht="41.25" customHeight="1">
      <c r="A246" s="182"/>
      <c r="B246" s="301"/>
      <c r="C246" s="303"/>
      <c r="D246" s="304"/>
      <c r="E246" s="177" t="s">
        <v>10</v>
      </c>
      <c r="F246" s="177" t="s">
        <v>53</v>
      </c>
      <c r="G246" s="177" t="s">
        <v>16</v>
      </c>
      <c r="H246" s="180">
        <v>11</v>
      </c>
      <c r="I246" s="180">
        <v>11</v>
      </c>
      <c r="J246" s="184">
        <f t="shared" si="31"/>
        <v>1</v>
      </c>
      <c r="K246" s="306"/>
      <c r="L246" s="181"/>
      <c r="M246" s="291" t="s">
        <v>52</v>
      </c>
      <c r="N246" s="307"/>
    </row>
    <row r="247" spans="1:14" ht="45">
      <c r="A247" s="88"/>
      <c r="B247" s="300" t="s">
        <v>292</v>
      </c>
      <c r="C247" s="302" t="s">
        <v>120</v>
      </c>
      <c r="D247" s="302" t="s">
        <v>9</v>
      </c>
      <c r="E247" s="42" t="s">
        <v>10</v>
      </c>
      <c r="F247" s="42" t="s">
        <v>30</v>
      </c>
      <c r="G247" s="42" t="s">
        <v>51</v>
      </c>
      <c r="H247" s="198">
        <v>197</v>
      </c>
      <c r="I247" s="198">
        <v>184</v>
      </c>
      <c r="J247" s="196">
        <f t="shared" ref="J247" si="32">I247/H247</f>
        <v>0.93401015228426398</v>
      </c>
      <c r="K247" s="305">
        <f>(J247+J248)/2</f>
        <v>0.96700507614213205</v>
      </c>
      <c r="L247" s="302"/>
      <c r="M247" s="47" t="s">
        <v>29</v>
      </c>
      <c r="N247" s="302" t="s">
        <v>54</v>
      </c>
    </row>
    <row r="248" spans="1:14" ht="38.25" customHeight="1">
      <c r="A248" s="88"/>
      <c r="B248" s="301"/>
      <c r="C248" s="303"/>
      <c r="D248" s="304"/>
      <c r="E248" s="42" t="s">
        <v>10</v>
      </c>
      <c r="F248" s="42" t="s">
        <v>53</v>
      </c>
      <c r="G248" s="42" t="s">
        <v>16</v>
      </c>
      <c r="H248" s="198">
        <v>1</v>
      </c>
      <c r="I248" s="198">
        <v>1</v>
      </c>
      <c r="J248" s="196">
        <f>I248/H248</f>
        <v>1</v>
      </c>
      <c r="K248" s="306"/>
      <c r="L248" s="417"/>
      <c r="M248" s="47" t="s">
        <v>52</v>
      </c>
      <c r="N248" s="307"/>
    </row>
    <row r="249" spans="1:14" ht="48" customHeight="1">
      <c r="A249" s="88"/>
      <c r="B249" s="300" t="s">
        <v>168</v>
      </c>
      <c r="C249" s="302" t="s">
        <v>120</v>
      </c>
      <c r="D249" s="302" t="s">
        <v>9</v>
      </c>
      <c r="E249" s="42" t="s">
        <v>10</v>
      </c>
      <c r="F249" s="42" t="s">
        <v>30</v>
      </c>
      <c r="G249" s="42" t="s">
        <v>51</v>
      </c>
      <c r="H249" s="42">
        <v>11764</v>
      </c>
      <c r="I249" s="42">
        <v>11671</v>
      </c>
      <c r="J249" s="48">
        <f t="shared" si="30"/>
        <v>0.99209452567154033</v>
      </c>
      <c r="K249" s="305">
        <f>(J249+J250)/2</f>
        <v>0.99604726283577016</v>
      </c>
      <c r="L249" s="2"/>
      <c r="M249" s="47" t="s">
        <v>29</v>
      </c>
      <c r="N249" s="302" t="s">
        <v>54</v>
      </c>
    </row>
    <row r="250" spans="1:14" ht="74.25" customHeight="1">
      <c r="A250" s="88"/>
      <c r="B250" s="416"/>
      <c r="C250" s="303"/>
      <c r="D250" s="307"/>
      <c r="E250" s="26" t="s">
        <v>10</v>
      </c>
      <c r="F250" s="26" t="s">
        <v>53</v>
      </c>
      <c r="G250" s="26" t="s">
        <v>16</v>
      </c>
      <c r="H250" s="26">
        <v>72</v>
      </c>
      <c r="I250" s="26">
        <v>72</v>
      </c>
      <c r="J250" s="48">
        <f t="shared" si="30"/>
        <v>1</v>
      </c>
      <c r="K250" s="306"/>
      <c r="L250" s="26"/>
      <c r="M250" s="40" t="s">
        <v>52</v>
      </c>
      <c r="N250" s="307"/>
    </row>
    <row r="251" spans="1:14" ht="21" customHeight="1">
      <c r="A251" s="368" t="s">
        <v>177</v>
      </c>
      <c r="B251" s="316" t="s">
        <v>163</v>
      </c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7"/>
    </row>
    <row r="252" spans="1:14" ht="47.25" customHeight="1">
      <c r="A252" s="369"/>
      <c r="B252" s="296" t="s">
        <v>158</v>
      </c>
      <c r="C252" s="40" t="s">
        <v>121</v>
      </c>
      <c r="D252" s="302" t="s">
        <v>9</v>
      </c>
      <c r="E252" s="42" t="s">
        <v>10</v>
      </c>
      <c r="F252" s="42" t="s">
        <v>30</v>
      </c>
      <c r="G252" s="42" t="s">
        <v>51</v>
      </c>
      <c r="H252" s="2">
        <v>28800</v>
      </c>
      <c r="I252" s="2">
        <v>28393</v>
      </c>
      <c r="J252" s="48">
        <f>I252/H252</f>
        <v>0.98586805555555557</v>
      </c>
      <c r="K252" s="299">
        <f>(J252+J253+J254)/3</f>
        <v>0.97946759259259253</v>
      </c>
      <c r="L252" s="2"/>
      <c r="M252" s="47" t="s">
        <v>29</v>
      </c>
      <c r="N252" s="302" t="s">
        <v>54</v>
      </c>
    </row>
    <row r="253" spans="1:14" ht="48" customHeight="1">
      <c r="A253" s="369"/>
      <c r="B253" s="318"/>
      <c r="C253" s="43"/>
      <c r="D253" s="307"/>
      <c r="E253" s="42" t="s">
        <v>10</v>
      </c>
      <c r="F253" s="42" t="s">
        <v>27</v>
      </c>
      <c r="G253" s="42" t="s">
        <v>47</v>
      </c>
      <c r="H253" s="2">
        <v>345600</v>
      </c>
      <c r="I253" s="2">
        <v>340716</v>
      </c>
      <c r="J253" s="48">
        <f t="shared" ref="J253:J269" si="33">I253/H253</f>
        <v>0.98586805555555557</v>
      </c>
      <c r="K253" s="315"/>
      <c r="L253" s="2"/>
      <c r="M253" s="47" t="s">
        <v>29</v>
      </c>
      <c r="N253" s="307"/>
    </row>
    <row r="254" spans="1:14" ht="36" customHeight="1">
      <c r="A254" s="89"/>
      <c r="B254" s="318"/>
      <c r="C254" s="43"/>
      <c r="D254" s="307"/>
      <c r="E254" s="26" t="s">
        <v>10</v>
      </c>
      <c r="F254" s="26" t="s">
        <v>32</v>
      </c>
      <c r="G254" s="26" t="s">
        <v>16</v>
      </c>
      <c r="H254" s="52">
        <v>180</v>
      </c>
      <c r="I254" s="52">
        <v>174</v>
      </c>
      <c r="J254" s="25">
        <f t="shared" si="33"/>
        <v>0.96666666666666667</v>
      </c>
      <c r="K254" s="315"/>
      <c r="L254" s="52"/>
      <c r="M254" s="40" t="s">
        <v>52</v>
      </c>
      <c r="N254" s="307"/>
    </row>
    <row r="255" spans="1:14" ht="37.5" customHeight="1">
      <c r="A255" s="88"/>
      <c r="B255" s="308" t="s">
        <v>152</v>
      </c>
      <c r="C255" s="40" t="s">
        <v>121</v>
      </c>
      <c r="D255" s="302" t="s">
        <v>9</v>
      </c>
      <c r="E255" s="42" t="s">
        <v>10</v>
      </c>
      <c r="F255" s="42" t="s">
        <v>30</v>
      </c>
      <c r="G255" s="42" t="s">
        <v>51</v>
      </c>
      <c r="H255" s="2">
        <v>675</v>
      </c>
      <c r="I255" s="2">
        <v>587</v>
      </c>
      <c r="J255" s="48">
        <f t="shared" ref="J255:J257" si="34">I255/H255</f>
        <v>0.86962962962962964</v>
      </c>
      <c r="K255" s="299">
        <f>(J255+J256+J257)/3</f>
        <v>0.91308641975308635</v>
      </c>
      <c r="L255" s="2"/>
      <c r="M255" s="47" t="s">
        <v>29</v>
      </c>
      <c r="N255" s="302" t="s">
        <v>54</v>
      </c>
    </row>
    <row r="256" spans="1:14" ht="45">
      <c r="A256" s="88"/>
      <c r="B256" s="308"/>
      <c r="C256" s="43"/>
      <c r="D256" s="307"/>
      <c r="E256" s="42" t="s">
        <v>10</v>
      </c>
      <c r="F256" s="42" t="s">
        <v>27</v>
      </c>
      <c r="G256" s="42" t="s">
        <v>47</v>
      </c>
      <c r="H256" s="2">
        <v>8100</v>
      </c>
      <c r="I256" s="2">
        <v>7044</v>
      </c>
      <c r="J256" s="48">
        <f t="shared" si="34"/>
        <v>0.86962962962962964</v>
      </c>
      <c r="K256" s="315"/>
      <c r="L256" s="2"/>
      <c r="M256" s="47" t="s">
        <v>29</v>
      </c>
      <c r="N256" s="307"/>
    </row>
    <row r="257" spans="1:14" ht="39.75" customHeight="1">
      <c r="A257" s="88"/>
      <c r="B257" s="296"/>
      <c r="C257" s="43"/>
      <c r="D257" s="307"/>
      <c r="E257" s="26" t="s">
        <v>10</v>
      </c>
      <c r="F257" s="26" t="s">
        <v>32</v>
      </c>
      <c r="G257" s="26" t="s">
        <v>16</v>
      </c>
      <c r="H257" s="26">
        <v>5</v>
      </c>
      <c r="I257" s="26">
        <v>5</v>
      </c>
      <c r="J257" s="206">
        <f t="shared" si="34"/>
        <v>1</v>
      </c>
      <c r="K257" s="315"/>
      <c r="L257" s="26"/>
      <c r="M257" s="40" t="s">
        <v>52</v>
      </c>
      <c r="N257" s="307"/>
    </row>
    <row r="258" spans="1:14" ht="35.25" customHeight="1">
      <c r="A258" s="174"/>
      <c r="B258" s="308" t="s">
        <v>288</v>
      </c>
      <c r="C258" s="163" t="s">
        <v>121</v>
      </c>
      <c r="D258" s="302" t="s">
        <v>9</v>
      </c>
      <c r="E258" s="166" t="s">
        <v>10</v>
      </c>
      <c r="F258" s="166" t="s">
        <v>30</v>
      </c>
      <c r="G258" s="166" t="s">
        <v>51</v>
      </c>
      <c r="H258" s="166">
        <v>36</v>
      </c>
      <c r="I258" s="166">
        <v>36</v>
      </c>
      <c r="J258" s="169">
        <f>I258/H258</f>
        <v>1</v>
      </c>
      <c r="K258" s="295">
        <f>(J258+J259+J260)/3</f>
        <v>1</v>
      </c>
      <c r="L258" s="2"/>
      <c r="M258" s="168" t="s">
        <v>29</v>
      </c>
      <c r="N258" s="302" t="s">
        <v>34</v>
      </c>
    </row>
    <row r="259" spans="1:14" ht="35.25" customHeight="1">
      <c r="A259" s="174"/>
      <c r="B259" s="308"/>
      <c r="C259" s="164"/>
      <c r="D259" s="307"/>
      <c r="E259" s="166" t="s">
        <v>10</v>
      </c>
      <c r="F259" s="166" t="s">
        <v>27</v>
      </c>
      <c r="G259" s="166" t="s">
        <v>47</v>
      </c>
      <c r="H259" s="166">
        <v>432</v>
      </c>
      <c r="I259" s="166">
        <v>432</v>
      </c>
      <c r="J259" s="169">
        <f>I259/H259</f>
        <v>1</v>
      </c>
      <c r="K259" s="295"/>
      <c r="L259" s="2"/>
      <c r="M259" s="168" t="s">
        <v>29</v>
      </c>
      <c r="N259" s="307"/>
    </row>
    <row r="260" spans="1:14" ht="35.25" customHeight="1">
      <c r="A260" s="174"/>
      <c r="B260" s="296"/>
      <c r="C260" s="164"/>
      <c r="D260" s="307"/>
      <c r="E260" s="159" t="s">
        <v>10</v>
      </c>
      <c r="F260" s="159" t="s">
        <v>32</v>
      </c>
      <c r="G260" s="159" t="s">
        <v>16</v>
      </c>
      <c r="H260" s="166">
        <v>1</v>
      </c>
      <c r="I260" s="166">
        <v>1</v>
      </c>
      <c r="J260" s="169">
        <f>I260/H260</f>
        <v>1</v>
      </c>
      <c r="K260" s="299"/>
      <c r="L260" s="2"/>
      <c r="M260" s="163" t="s">
        <v>52</v>
      </c>
      <c r="N260" s="307"/>
    </row>
    <row r="261" spans="1:14" ht="18" customHeight="1">
      <c r="A261" s="88"/>
      <c r="B261" s="336" t="s">
        <v>164</v>
      </c>
      <c r="C261" s="336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08"/>
    </row>
    <row r="262" spans="1:14" ht="63.75" customHeight="1">
      <c r="A262" s="88"/>
      <c r="B262" s="296" t="s">
        <v>172</v>
      </c>
      <c r="C262" s="302" t="s">
        <v>120</v>
      </c>
      <c r="D262" s="302" t="s">
        <v>9</v>
      </c>
      <c r="E262" s="42" t="s">
        <v>10</v>
      </c>
      <c r="F262" s="42" t="s">
        <v>30</v>
      </c>
      <c r="G262" s="42" t="s">
        <v>51</v>
      </c>
      <c r="H262" s="42">
        <v>7200</v>
      </c>
      <c r="I262" s="42">
        <v>6296</v>
      </c>
      <c r="J262" s="48">
        <f>I262/H262</f>
        <v>0.87444444444444447</v>
      </c>
      <c r="K262" s="299">
        <f>(J262+J263)/2</f>
        <v>0.93722222222222218</v>
      </c>
      <c r="L262" s="2"/>
      <c r="M262" s="47" t="s">
        <v>29</v>
      </c>
      <c r="N262" s="302" t="s">
        <v>38</v>
      </c>
    </row>
    <row r="263" spans="1:14" ht="63" customHeight="1">
      <c r="A263" s="88"/>
      <c r="B263" s="337"/>
      <c r="C263" s="304"/>
      <c r="D263" s="304"/>
      <c r="E263" s="26" t="s">
        <v>10</v>
      </c>
      <c r="F263" s="26" t="s">
        <v>53</v>
      </c>
      <c r="G263" s="26" t="s">
        <v>16</v>
      </c>
      <c r="H263" s="26">
        <v>45</v>
      </c>
      <c r="I263" s="26">
        <v>45</v>
      </c>
      <c r="J263" s="25">
        <f t="shared" ref="J263:J265" si="35">I263/H263</f>
        <v>1</v>
      </c>
      <c r="K263" s="310"/>
      <c r="L263" s="26"/>
      <c r="M263" s="40" t="s">
        <v>52</v>
      </c>
      <c r="N263" s="304"/>
    </row>
    <row r="264" spans="1:14" ht="50.25" customHeight="1">
      <c r="A264" s="88"/>
      <c r="B264" s="318" t="s">
        <v>178</v>
      </c>
      <c r="C264" s="302" t="s">
        <v>120</v>
      </c>
      <c r="D264" s="307" t="s">
        <v>9</v>
      </c>
      <c r="E264" s="42" t="s">
        <v>10</v>
      </c>
      <c r="F264" s="42" t="s">
        <v>30</v>
      </c>
      <c r="G264" s="42" t="s">
        <v>51</v>
      </c>
      <c r="H264" s="42">
        <v>3040</v>
      </c>
      <c r="I264" s="42">
        <v>3183</v>
      </c>
      <c r="J264" s="48">
        <f t="shared" si="35"/>
        <v>1.0470394736842106</v>
      </c>
      <c r="K264" s="299">
        <f>(J264+J265)/2</f>
        <v>1.0235197368421054</v>
      </c>
      <c r="L264" s="2"/>
      <c r="M264" s="42" t="s">
        <v>29</v>
      </c>
      <c r="N264" s="302" t="s">
        <v>34</v>
      </c>
    </row>
    <row r="265" spans="1:14" ht="43.5" customHeight="1">
      <c r="A265" s="88"/>
      <c r="B265" s="318"/>
      <c r="C265" s="303"/>
      <c r="D265" s="307"/>
      <c r="E265" s="42" t="s">
        <v>10</v>
      </c>
      <c r="F265" s="42" t="s">
        <v>53</v>
      </c>
      <c r="G265" s="42" t="s">
        <v>16</v>
      </c>
      <c r="H265" s="42">
        <v>19</v>
      </c>
      <c r="I265" s="42">
        <v>19</v>
      </c>
      <c r="J265" s="48">
        <f t="shared" si="35"/>
        <v>1</v>
      </c>
      <c r="K265" s="373"/>
      <c r="L265" s="26"/>
      <c r="M265" s="40" t="s">
        <v>52</v>
      </c>
      <c r="N265" s="307"/>
    </row>
    <row r="266" spans="1:14" ht="45">
      <c r="A266" s="88"/>
      <c r="B266" s="296" t="s">
        <v>161</v>
      </c>
      <c r="C266" s="302" t="s">
        <v>120</v>
      </c>
      <c r="D266" s="302" t="s">
        <v>9</v>
      </c>
      <c r="E266" s="42" t="s">
        <v>10</v>
      </c>
      <c r="F266" s="42" t="s">
        <v>30</v>
      </c>
      <c r="G266" s="42" t="s">
        <v>51</v>
      </c>
      <c r="H266" s="42">
        <v>675</v>
      </c>
      <c r="I266" s="42">
        <v>587</v>
      </c>
      <c r="J266" s="48">
        <f>I266/H266</f>
        <v>0.86962962962962964</v>
      </c>
      <c r="K266" s="299">
        <f>(J266+J267)/2</f>
        <v>0.93481481481481477</v>
      </c>
      <c r="L266" s="2"/>
      <c r="M266" s="47" t="s">
        <v>29</v>
      </c>
      <c r="N266" s="302" t="s">
        <v>38</v>
      </c>
    </row>
    <row r="267" spans="1:14" ht="38.25" customHeight="1">
      <c r="A267" s="88"/>
      <c r="B267" s="318"/>
      <c r="C267" s="303"/>
      <c r="D267" s="307"/>
      <c r="E267" s="26" t="s">
        <v>10</v>
      </c>
      <c r="F267" s="26" t="s">
        <v>53</v>
      </c>
      <c r="G267" s="26" t="s">
        <v>16</v>
      </c>
      <c r="H267" s="26">
        <v>5</v>
      </c>
      <c r="I267" s="26">
        <v>5</v>
      </c>
      <c r="J267" s="48">
        <f>I267/H267</f>
        <v>1</v>
      </c>
      <c r="K267" s="373"/>
      <c r="L267" s="26"/>
      <c r="M267" s="40" t="s">
        <v>52</v>
      </c>
      <c r="N267" s="304"/>
    </row>
    <row r="268" spans="1:14" ht="63.75" customHeight="1">
      <c r="A268" s="105"/>
      <c r="B268" s="296" t="s">
        <v>168</v>
      </c>
      <c r="C268" s="37" t="s">
        <v>120</v>
      </c>
      <c r="D268" s="313" t="s">
        <v>9</v>
      </c>
      <c r="E268" s="42" t="s">
        <v>10</v>
      </c>
      <c r="F268" s="42" t="s">
        <v>30</v>
      </c>
      <c r="G268" s="42" t="s">
        <v>51</v>
      </c>
      <c r="H268" s="42">
        <v>18720</v>
      </c>
      <c r="I268" s="42">
        <v>18950</v>
      </c>
      <c r="J268" s="48">
        <f t="shared" si="33"/>
        <v>1.0122863247863247</v>
      </c>
      <c r="K268" s="48">
        <f>(J268+J269)/2</f>
        <v>0.98050213675213671</v>
      </c>
      <c r="L268" s="2"/>
      <c r="M268" s="47" t="s">
        <v>29</v>
      </c>
      <c r="N268" s="313" t="s">
        <v>38</v>
      </c>
    </row>
    <row r="269" spans="1:14" ht="66" customHeight="1">
      <c r="A269" s="143"/>
      <c r="B269" s="318"/>
      <c r="C269" s="57"/>
      <c r="D269" s="314"/>
      <c r="E269" s="42" t="s">
        <v>10</v>
      </c>
      <c r="F269" s="42" t="s">
        <v>53</v>
      </c>
      <c r="G269" s="42" t="s">
        <v>16</v>
      </c>
      <c r="H269" s="42">
        <v>117</v>
      </c>
      <c r="I269" s="42">
        <v>111</v>
      </c>
      <c r="J269" s="48">
        <f t="shared" si="33"/>
        <v>0.94871794871794868</v>
      </c>
      <c r="K269" s="48"/>
      <c r="L269" s="42"/>
      <c r="M269" s="47" t="s">
        <v>52</v>
      </c>
      <c r="N269" s="314"/>
    </row>
    <row r="270" spans="1:14">
      <c r="A270" s="89"/>
      <c r="B270" s="385" t="s">
        <v>289</v>
      </c>
      <c r="C270" s="385"/>
      <c r="D270" s="385"/>
      <c r="E270" s="385"/>
      <c r="F270" s="385"/>
      <c r="G270" s="385"/>
      <c r="H270" s="385"/>
      <c r="I270" s="385"/>
      <c r="J270" s="385"/>
      <c r="K270" s="385"/>
      <c r="L270" s="385"/>
      <c r="M270" s="385"/>
      <c r="N270" s="385"/>
    </row>
    <row r="271" spans="1:14" ht="51.75" customHeight="1">
      <c r="A271" s="89"/>
      <c r="B271" s="296" t="s">
        <v>58</v>
      </c>
      <c r="C271" s="163" t="s">
        <v>120</v>
      </c>
      <c r="D271" s="302" t="s">
        <v>9</v>
      </c>
      <c r="E271" s="166" t="s">
        <v>10</v>
      </c>
      <c r="F271" s="166" t="s">
        <v>46</v>
      </c>
      <c r="G271" s="166" t="s">
        <v>47</v>
      </c>
      <c r="H271" s="166">
        <v>320</v>
      </c>
      <c r="I271" s="166">
        <v>320</v>
      </c>
      <c r="J271" s="169">
        <f>I271/H271</f>
        <v>1</v>
      </c>
      <c r="K271" s="319">
        <f>(J271+J272)/2</f>
        <v>1</v>
      </c>
      <c r="L271" s="2"/>
      <c r="M271" s="168"/>
      <c r="N271" s="302" t="s">
        <v>34</v>
      </c>
    </row>
    <row r="272" spans="1:14" ht="52.5" customHeight="1">
      <c r="A272" s="89"/>
      <c r="B272" s="318"/>
      <c r="C272" s="164"/>
      <c r="D272" s="307"/>
      <c r="E272" s="159" t="s">
        <v>10</v>
      </c>
      <c r="F272" s="159" t="s">
        <v>53</v>
      </c>
      <c r="G272" s="159" t="s">
        <v>16</v>
      </c>
      <c r="H272" s="159">
        <v>10</v>
      </c>
      <c r="I272" s="159">
        <v>10</v>
      </c>
      <c r="J272" s="161">
        <f>I272/H272</f>
        <v>1</v>
      </c>
      <c r="K272" s="328"/>
      <c r="L272" s="159"/>
      <c r="M272" s="163" t="s">
        <v>290</v>
      </c>
      <c r="N272" s="304"/>
    </row>
    <row r="273" spans="1:14" ht="15" customHeight="1">
      <c r="A273" s="356" t="s">
        <v>179</v>
      </c>
      <c r="B273" s="316" t="s">
        <v>163</v>
      </c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7"/>
    </row>
    <row r="274" spans="1:14" ht="48.75" customHeight="1">
      <c r="A274" s="358"/>
      <c r="B274" s="296" t="s">
        <v>158</v>
      </c>
      <c r="C274" s="302" t="s">
        <v>121</v>
      </c>
      <c r="D274" s="302" t="s">
        <v>9</v>
      </c>
      <c r="E274" s="42" t="s">
        <v>10</v>
      </c>
      <c r="F274" s="42" t="s">
        <v>30</v>
      </c>
      <c r="G274" s="42" t="s">
        <v>51</v>
      </c>
      <c r="H274" s="2">
        <v>20800</v>
      </c>
      <c r="I274" s="2">
        <v>19410</v>
      </c>
      <c r="J274" s="48">
        <f>I274/H274</f>
        <v>0.93317307692307694</v>
      </c>
      <c r="K274" s="299">
        <f>(J274+J275+J276)/3</f>
        <v>0.95644230769230765</v>
      </c>
      <c r="L274" s="2"/>
      <c r="M274" s="47" t="s">
        <v>29</v>
      </c>
      <c r="N274" s="302" t="s">
        <v>38</v>
      </c>
    </row>
    <row r="275" spans="1:14" ht="45">
      <c r="A275" s="358"/>
      <c r="B275" s="297"/>
      <c r="C275" s="344"/>
      <c r="D275" s="344"/>
      <c r="E275" s="42" t="s">
        <v>10</v>
      </c>
      <c r="F275" s="42" t="s">
        <v>27</v>
      </c>
      <c r="G275" s="42" t="s">
        <v>47</v>
      </c>
      <c r="H275" s="2">
        <v>249600</v>
      </c>
      <c r="I275" s="2">
        <v>233664</v>
      </c>
      <c r="J275" s="48">
        <f t="shared" ref="J275:J285" si="36">I275/H275</f>
        <v>0.93615384615384611</v>
      </c>
      <c r="K275" s="309"/>
      <c r="L275" s="2"/>
      <c r="M275" s="47" t="s">
        <v>29</v>
      </c>
      <c r="N275" s="307"/>
    </row>
    <row r="276" spans="1:14" ht="37.5" customHeight="1">
      <c r="A276" s="358"/>
      <c r="B276" s="298"/>
      <c r="C276" s="303"/>
      <c r="D276" s="303"/>
      <c r="E276" s="26" t="s">
        <v>10</v>
      </c>
      <c r="F276" s="26" t="s">
        <v>32</v>
      </c>
      <c r="G276" s="26" t="s">
        <v>16</v>
      </c>
      <c r="H276" s="52">
        <v>130</v>
      </c>
      <c r="I276" s="52">
        <v>130</v>
      </c>
      <c r="J276" s="48">
        <f t="shared" si="36"/>
        <v>1</v>
      </c>
      <c r="K276" s="310"/>
      <c r="L276" s="52"/>
      <c r="M276" s="40" t="s">
        <v>52</v>
      </c>
      <c r="N276" s="304"/>
    </row>
    <row r="277" spans="1:14" ht="39.75" customHeight="1">
      <c r="A277" s="358"/>
      <c r="B277" s="308" t="s">
        <v>288</v>
      </c>
      <c r="C277" s="302" t="s">
        <v>121</v>
      </c>
      <c r="D277" s="302" t="s">
        <v>9</v>
      </c>
      <c r="E277" s="42" t="s">
        <v>10</v>
      </c>
      <c r="F277" s="42" t="s">
        <v>30</v>
      </c>
      <c r="G277" s="42" t="s">
        <v>51</v>
      </c>
      <c r="H277" s="2">
        <v>68</v>
      </c>
      <c r="I277" s="2">
        <v>62</v>
      </c>
      <c r="J277" s="48">
        <f>I277/H277</f>
        <v>0.91176470588235292</v>
      </c>
      <c r="K277" s="299">
        <f>(J277+J278+J279)/3</f>
        <v>0.94117647058823517</v>
      </c>
      <c r="L277" s="2"/>
      <c r="M277" s="47" t="s">
        <v>29</v>
      </c>
      <c r="N277" s="302" t="s">
        <v>38</v>
      </c>
    </row>
    <row r="278" spans="1:14" ht="45">
      <c r="A278" s="358"/>
      <c r="B278" s="308"/>
      <c r="C278" s="344"/>
      <c r="D278" s="344"/>
      <c r="E278" s="42" t="s">
        <v>10</v>
      </c>
      <c r="F278" s="42" t="s">
        <v>27</v>
      </c>
      <c r="G278" s="42" t="s">
        <v>47</v>
      </c>
      <c r="H278" s="2">
        <v>816</v>
      </c>
      <c r="I278" s="2">
        <v>744</v>
      </c>
      <c r="J278" s="48">
        <f>I278/H278</f>
        <v>0.91176470588235292</v>
      </c>
      <c r="K278" s="315"/>
      <c r="L278" s="2"/>
      <c r="M278" s="47" t="s">
        <v>29</v>
      </c>
      <c r="N278" s="307"/>
    </row>
    <row r="279" spans="1:14" ht="36" customHeight="1">
      <c r="A279" s="88"/>
      <c r="B279" s="296"/>
      <c r="C279" s="303"/>
      <c r="D279" s="303"/>
      <c r="E279" s="26" t="s">
        <v>10</v>
      </c>
      <c r="F279" s="26" t="s">
        <v>32</v>
      </c>
      <c r="G279" s="26" t="s">
        <v>16</v>
      </c>
      <c r="H279" s="26">
        <v>2</v>
      </c>
      <c r="I279" s="26">
        <v>2</v>
      </c>
      <c r="J279" s="48">
        <f>I279/H279</f>
        <v>1</v>
      </c>
      <c r="K279" s="373"/>
      <c r="L279" s="52"/>
      <c r="M279" s="40" t="s">
        <v>52</v>
      </c>
      <c r="N279" s="304"/>
    </row>
    <row r="280" spans="1:14">
      <c r="A280" s="88"/>
      <c r="B280" s="336" t="s">
        <v>159</v>
      </c>
      <c r="C280" s="336"/>
      <c r="D280" s="336"/>
      <c r="E280" s="336"/>
      <c r="F280" s="336"/>
      <c r="G280" s="336"/>
      <c r="H280" s="336"/>
      <c r="I280" s="336"/>
      <c r="J280" s="336"/>
      <c r="K280" s="336"/>
      <c r="L280" s="336"/>
      <c r="M280" s="336"/>
      <c r="N280" s="308"/>
    </row>
    <row r="281" spans="1:14" ht="70.5" customHeight="1">
      <c r="A281" s="88"/>
      <c r="B281" s="308" t="s">
        <v>162</v>
      </c>
      <c r="C281" s="302" t="s">
        <v>120</v>
      </c>
      <c r="D281" s="302" t="s">
        <v>9</v>
      </c>
      <c r="E281" s="42" t="s">
        <v>10</v>
      </c>
      <c r="F281" s="42" t="s">
        <v>30</v>
      </c>
      <c r="G281" s="42" t="s">
        <v>51</v>
      </c>
      <c r="H281" s="2">
        <v>5440</v>
      </c>
      <c r="I281" s="2">
        <v>5131</v>
      </c>
      <c r="J281" s="48">
        <f>I281/H281</f>
        <v>0.94319852941176474</v>
      </c>
      <c r="K281" s="295">
        <f>(J281+J282)/2</f>
        <v>1.0157169117647058</v>
      </c>
      <c r="L281" s="26"/>
      <c r="M281" s="47" t="s">
        <v>29</v>
      </c>
      <c r="N281" s="302" t="s">
        <v>34</v>
      </c>
    </row>
    <row r="282" spans="1:14" ht="55.5" customHeight="1">
      <c r="A282" s="88"/>
      <c r="B282" s="296"/>
      <c r="C282" s="303"/>
      <c r="D282" s="307"/>
      <c r="E282" s="26" t="s">
        <v>10</v>
      </c>
      <c r="F282" s="26" t="s">
        <v>15</v>
      </c>
      <c r="G282" s="26" t="s">
        <v>16</v>
      </c>
      <c r="H282" s="26">
        <v>34</v>
      </c>
      <c r="I282" s="26">
        <v>37</v>
      </c>
      <c r="J282" s="25">
        <f>I282/H282</f>
        <v>1.088235294117647</v>
      </c>
      <c r="K282" s="299"/>
      <c r="L282" s="26"/>
      <c r="M282" s="40" t="s">
        <v>52</v>
      </c>
      <c r="N282" s="307"/>
    </row>
    <row r="283" spans="1:14" ht="36" customHeight="1">
      <c r="A283" s="88"/>
      <c r="B283" s="296" t="s">
        <v>147</v>
      </c>
      <c r="C283" s="302" t="s">
        <v>120</v>
      </c>
      <c r="D283" s="302" t="s">
        <v>9</v>
      </c>
      <c r="E283" s="42" t="s">
        <v>10</v>
      </c>
      <c r="F283" s="42" t="s">
        <v>30</v>
      </c>
      <c r="G283" s="42" t="s">
        <v>51</v>
      </c>
      <c r="H283" s="42">
        <v>2880</v>
      </c>
      <c r="I283" s="42">
        <v>2597</v>
      </c>
      <c r="J283" s="48">
        <f>I283/H283</f>
        <v>0.90173611111111107</v>
      </c>
      <c r="K283" s="295">
        <f>(J283+J284)/2</f>
        <v>0.95086805555555554</v>
      </c>
      <c r="L283" s="2"/>
      <c r="M283" s="47" t="s">
        <v>29</v>
      </c>
      <c r="N283" s="302" t="s">
        <v>38</v>
      </c>
    </row>
    <row r="284" spans="1:14" ht="49.5" customHeight="1">
      <c r="A284" s="88"/>
      <c r="B284" s="318"/>
      <c r="C284" s="303"/>
      <c r="D284" s="307"/>
      <c r="E284" s="26" t="s">
        <v>10</v>
      </c>
      <c r="F284" s="26" t="s">
        <v>53</v>
      </c>
      <c r="G284" s="26" t="s">
        <v>16</v>
      </c>
      <c r="H284" s="26">
        <v>18</v>
      </c>
      <c r="I284" s="26">
        <v>18</v>
      </c>
      <c r="J284" s="25">
        <f>I284/H284</f>
        <v>1</v>
      </c>
      <c r="K284" s="299"/>
      <c r="L284" s="26"/>
      <c r="M284" s="40" t="s">
        <v>52</v>
      </c>
      <c r="N284" s="307"/>
    </row>
    <row r="285" spans="1:14" ht="59.25" customHeight="1">
      <c r="A285" s="142"/>
      <c r="B285" s="296" t="s">
        <v>168</v>
      </c>
      <c r="C285" s="302" t="s">
        <v>120</v>
      </c>
      <c r="D285" s="302" t="s">
        <v>9</v>
      </c>
      <c r="E285" s="42" t="s">
        <v>10</v>
      </c>
      <c r="F285" s="42" t="s">
        <v>30</v>
      </c>
      <c r="G285" s="42" t="s">
        <v>51</v>
      </c>
      <c r="H285" s="42">
        <v>12800</v>
      </c>
      <c r="I285" s="42">
        <v>11744</v>
      </c>
      <c r="J285" s="48">
        <f t="shared" si="36"/>
        <v>0.91749999999999998</v>
      </c>
      <c r="K285" s="295">
        <f>(J285+J286)/2</f>
        <v>0.94</v>
      </c>
      <c r="L285" s="2"/>
      <c r="M285" s="47" t="s">
        <v>29</v>
      </c>
      <c r="N285" s="302" t="s">
        <v>38</v>
      </c>
    </row>
    <row r="286" spans="1:14" ht="68.25" customHeight="1">
      <c r="A286" s="105"/>
      <c r="B286" s="337"/>
      <c r="C286" s="303"/>
      <c r="D286" s="304"/>
      <c r="E286" s="42" t="s">
        <v>10</v>
      </c>
      <c r="F286" s="42" t="s">
        <v>53</v>
      </c>
      <c r="G286" s="42" t="s">
        <v>16</v>
      </c>
      <c r="H286" s="42">
        <v>80</v>
      </c>
      <c r="I286" s="42">
        <v>77</v>
      </c>
      <c r="J286" s="48">
        <f>I286/H286</f>
        <v>0.96250000000000002</v>
      </c>
      <c r="K286" s="299"/>
      <c r="L286" s="2"/>
      <c r="M286" s="47" t="s">
        <v>52</v>
      </c>
      <c r="N286" s="304"/>
    </row>
    <row r="287" spans="1:14" ht="19.5" customHeight="1">
      <c r="A287" s="356" t="s">
        <v>180</v>
      </c>
      <c r="B287" s="316" t="s">
        <v>139</v>
      </c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7"/>
    </row>
    <row r="288" spans="1:14" ht="48" customHeight="1">
      <c r="A288" s="358"/>
      <c r="B288" s="296" t="s">
        <v>158</v>
      </c>
      <c r="C288" s="302" t="s">
        <v>121</v>
      </c>
      <c r="D288" s="313" t="s">
        <v>9</v>
      </c>
      <c r="E288" s="42" t="s">
        <v>10</v>
      </c>
      <c r="F288" s="42" t="s">
        <v>30</v>
      </c>
      <c r="G288" s="42" t="s">
        <v>51</v>
      </c>
      <c r="H288" s="2">
        <v>22680</v>
      </c>
      <c r="I288" s="2">
        <v>22102</v>
      </c>
      <c r="J288" s="48">
        <f>I288/H288</f>
        <v>0.97451499118165785</v>
      </c>
      <c r="K288" s="299">
        <f>(J288+J289+J290)/3</f>
        <v>0.9349500293944738</v>
      </c>
      <c r="L288" s="2"/>
      <c r="M288" s="47" t="s">
        <v>29</v>
      </c>
      <c r="N288" s="302" t="s">
        <v>38</v>
      </c>
    </row>
    <row r="289" spans="1:14" ht="45">
      <c r="A289" s="358"/>
      <c r="B289" s="318"/>
      <c r="C289" s="307"/>
      <c r="D289" s="376"/>
      <c r="E289" s="42" t="s">
        <v>10</v>
      </c>
      <c r="F289" s="42" t="s">
        <v>27</v>
      </c>
      <c r="G289" s="42" t="s">
        <v>47</v>
      </c>
      <c r="H289" s="2">
        <v>272160</v>
      </c>
      <c r="I289" s="2">
        <v>245424</v>
      </c>
      <c r="J289" s="48">
        <f t="shared" ref="J289:J300" si="37">I289/H289</f>
        <v>0.90176366843033506</v>
      </c>
      <c r="K289" s="309"/>
      <c r="L289" s="2"/>
      <c r="M289" s="47" t="s">
        <v>29</v>
      </c>
      <c r="N289" s="307"/>
    </row>
    <row r="290" spans="1:14" ht="35.25" customHeight="1">
      <c r="A290" s="358"/>
      <c r="B290" s="337"/>
      <c r="C290" s="304"/>
      <c r="D290" s="314"/>
      <c r="E290" s="26" t="s">
        <v>10</v>
      </c>
      <c r="F290" s="26" t="s">
        <v>32</v>
      </c>
      <c r="G290" s="26" t="s">
        <v>16</v>
      </c>
      <c r="H290" s="52">
        <v>168</v>
      </c>
      <c r="I290" s="52">
        <v>156</v>
      </c>
      <c r="J290" s="25">
        <f t="shared" si="37"/>
        <v>0.9285714285714286</v>
      </c>
      <c r="K290" s="310"/>
      <c r="L290" s="52"/>
      <c r="M290" s="40" t="s">
        <v>52</v>
      </c>
      <c r="N290" s="304"/>
    </row>
    <row r="291" spans="1:14" ht="49.5" customHeight="1">
      <c r="A291" s="358"/>
      <c r="B291" s="308" t="s">
        <v>151</v>
      </c>
      <c r="C291" s="40" t="s">
        <v>121</v>
      </c>
      <c r="D291" s="302" t="s">
        <v>9</v>
      </c>
      <c r="E291" s="42" t="s">
        <v>10</v>
      </c>
      <c r="F291" s="42" t="s">
        <v>30</v>
      </c>
      <c r="G291" s="42" t="s">
        <v>51</v>
      </c>
      <c r="H291" s="2">
        <v>290</v>
      </c>
      <c r="I291" s="2">
        <v>292</v>
      </c>
      <c r="J291" s="48">
        <f>I291/H291</f>
        <v>1.0068965517241379</v>
      </c>
      <c r="K291" s="295">
        <f>(J291+J292+J293)/3</f>
        <v>0.94386973180076639</v>
      </c>
      <c r="L291" s="2"/>
      <c r="M291" s="47" t="s">
        <v>29</v>
      </c>
      <c r="N291" s="302" t="s">
        <v>54</v>
      </c>
    </row>
    <row r="292" spans="1:14" ht="45">
      <c r="A292" s="358"/>
      <c r="B292" s="308"/>
      <c r="C292" s="43"/>
      <c r="D292" s="307"/>
      <c r="E292" s="42" t="s">
        <v>10</v>
      </c>
      <c r="F292" s="42" t="s">
        <v>27</v>
      </c>
      <c r="G292" s="42" t="s">
        <v>47</v>
      </c>
      <c r="H292" s="2">
        <v>3480</v>
      </c>
      <c r="I292" s="2">
        <v>2870</v>
      </c>
      <c r="J292" s="48">
        <f>I292/H292</f>
        <v>0.82471264367816088</v>
      </c>
      <c r="K292" s="295"/>
      <c r="L292" s="2"/>
      <c r="M292" s="47" t="s">
        <v>29</v>
      </c>
      <c r="N292" s="307"/>
    </row>
    <row r="293" spans="1:14" ht="39" customHeight="1">
      <c r="A293" s="88"/>
      <c r="B293" s="296"/>
      <c r="C293" s="43"/>
      <c r="D293" s="307"/>
      <c r="E293" s="26" t="s">
        <v>10</v>
      </c>
      <c r="F293" s="26" t="s">
        <v>32</v>
      </c>
      <c r="G293" s="26" t="s">
        <v>16</v>
      </c>
      <c r="H293" s="26">
        <v>1</v>
      </c>
      <c r="I293" s="26">
        <v>1</v>
      </c>
      <c r="J293" s="25">
        <f t="shared" si="37"/>
        <v>1</v>
      </c>
      <c r="K293" s="299"/>
      <c r="L293" s="52"/>
      <c r="M293" s="40" t="s">
        <v>52</v>
      </c>
      <c r="N293" s="307"/>
    </row>
    <row r="294" spans="1:14" ht="35.25" customHeight="1">
      <c r="A294" s="174"/>
      <c r="B294" s="308" t="s">
        <v>288</v>
      </c>
      <c r="C294" s="163" t="s">
        <v>121</v>
      </c>
      <c r="D294" s="302" t="s">
        <v>9</v>
      </c>
      <c r="E294" s="166" t="s">
        <v>10</v>
      </c>
      <c r="F294" s="166" t="s">
        <v>30</v>
      </c>
      <c r="G294" s="166" t="s">
        <v>51</v>
      </c>
      <c r="H294" s="166">
        <v>88</v>
      </c>
      <c r="I294" s="166">
        <v>86</v>
      </c>
      <c r="J294" s="169">
        <f>I294/H294</f>
        <v>0.97727272727272729</v>
      </c>
      <c r="K294" s="295">
        <f>(J294+J295+J296)/3</f>
        <v>0.98484848484848486</v>
      </c>
      <c r="L294" s="2"/>
      <c r="M294" s="168" t="s">
        <v>29</v>
      </c>
      <c r="N294" s="302" t="s">
        <v>54</v>
      </c>
    </row>
    <row r="295" spans="1:14" ht="35.25" customHeight="1">
      <c r="A295" s="174"/>
      <c r="B295" s="308"/>
      <c r="C295" s="164"/>
      <c r="D295" s="307"/>
      <c r="E295" s="166" t="s">
        <v>10</v>
      </c>
      <c r="F295" s="166" t="s">
        <v>27</v>
      </c>
      <c r="G295" s="166" t="s">
        <v>47</v>
      </c>
      <c r="H295" s="166">
        <v>1056</v>
      </c>
      <c r="I295" s="166">
        <v>1032</v>
      </c>
      <c r="J295" s="169">
        <f>I295/H295</f>
        <v>0.97727272727272729</v>
      </c>
      <c r="K295" s="295"/>
      <c r="L295" s="2"/>
      <c r="M295" s="168" t="s">
        <v>29</v>
      </c>
      <c r="N295" s="307"/>
    </row>
    <row r="296" spans="1:14" ht="35.25" customHeight="1">
      <c r="A296" s="174"/>
      <c r="B296" s="296"/>
      <c r="C296" s="164"/>
      <c r="D296" s="307"/>
      <c r="E296" s="159" t="s">
        <v>10</v>
      </c>
      <c r="F296" s="159" t="s">
        <v>32</v>
      </c>
      <c r="G296" s="159" t="s">
        <v>16</v>
      </c>
      <c r="H296" s="166">
        <v>4</v>
      </c>
      <c r="I296" s="166">
        <v>4</v>
      </c>
      <c r="J296" s="169">
        <f>I296/H296</f>
        <v>1</v>
      </c>
      <c r="K296" s="299"/>
      <c r="L296" s="2"/>
      <c r="M296" s="163" t="s">
        <v>52</v>
      </c>
      <c r="N296" s="307"/>
    </row>
    <row r="297" spans="1:14" ht="15.75" customHeight="1">
      <c r="A297" s="88"/>
      <c r="B297" s="405" t="s">
        <v>164</v>
      </c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388"/>
    </row>
    <row r="298" spans="1:14" ht="60.75" customHeight="1">
      <c r="A298" s="88"/>
      <c r="B298" s="308" t="s">
        <v>181</v>
      </c>
      <c r="C298" s="40" t="s">
        <v>274</v>
      </c>
      <c r="D298" s="302" t="s">
        <v>9</v>
      </c>
      <c r="E298" s="42" t="s">
        <v>10</v>
      </c>
      <c r="F298" s="42" t="s">
        <v>30</v>
      </c>
      <c r="G298" s="42" t="s">
        <v>51</v>
      </c>
      <c r="H298" s="185">
        <v>3660</v>
      </c>
      <c r="I298" s="185">
        <v>3588</v>
      </c>
      <c r="J298" s="200">
        <f t="shared" si="37"/>
        <v>0.98032786885245904</v>
      </c>
      <c r="K298" s="311">
        <f>(J298+J299)/2</f>
        <v>0.92349726775956287</v>
      </c>
      <c r="L298" s="342"/>
      <c r="M298" s="47" t="s">
        <v>29</v>
      </c>
      <c r="N298" s="302" t="s">
        <v>54</v>
      </c>
    </row>
    <row r="299" spans="1:14" ht="68.25" customHeight="1">
      <c r="A299" s="88"/>
      <c r="B299" s="308"/>
      <c r="C299" s="43"/>
      <c r="D299" s="307"/>
      <c r="E299" s="26" t="s">
        <v>10</v>
      </c>
      <c r="F299" s="26" t="s">
        <v>15</v>
      </c>
      <c r="G299" s="26" t="s">
        <v>16</v>
      </c>
      <c r="H299" s="204">
        <v>30</v>
      </c>
      <c r="I299" s="204">
        <v>26</v>
      </c>
      <c r="J299" s="200">
        <f t="shared" si="37"/>
        <v>0.8666666666666667</v>
      </c>
      <c r="K299" s="311"/>
      <c r="L299" s="343"/>
      <c r="M299" s="40" t="s">
        <v>52</v>
      </c>
      <c r="N299" s="307"/>
    </row>
    <row r="300" spans="1:14" ht="47.25" customHeight="1">
      <c r="A300" s="105"/>
      <c r="B300" s="341" t="s">
        <v>147</v>
      </c>
      <c r="C300" s="37" t="s">
        <v>120</v>
      </c>
      <c r="D300" s="313" t="s">
        <v>9</v>
      </c>
      <c r="E300" s="42" t="s">
        <v>10</v>
      </c>
      <c r="F300" s="42" t="s">
        <v>30</v>
      </c>
      <c r="G300" s="42" t="s">
        <v>51</v>
      </c>
      <c r="H300" s="175">
        <v>2340</v>
      </c>
      <c r="I300" s="175">
        <v>2466</v>
      </c>
      <c r="J300" s="183">
        <f t="shared" si="37"/>
        <v>1.0538461538461539</v>
      </c>
      <c r="K300" s="311">
        <f>(J300+J301)/2</f>
        <v>1.0269230769230768</v>
      </c>
      <c r="L300" s="342"/>
      <c r="M300" s="47" t="s">
        <v>29</v>
      </c>
      <c r="N300" s="302" t="s">
        <v>317</v>
      </c>
    </row>
    <row r="301" spans="1:14" ht="56.25" customHeight="1">
      <c r="A301" s="142"/>
      <c r="B301" s="318"/>
      <c r="C301" s="57"/>
      <c r="D301" s="314"/>
      <c r="E301" s="42" t="s">
        <v>10</v>
      </c>
      <c r="F301" s="42" t="s">
        <v>53</v>
      </c>
      <c r="G301" s="42" t="s">
        <v>16</v>
      </c>
      <c r="H301" s="175">
        <v>18</v>
      </c>
      <c r="I301" s="175">
        <v>18</v>
      </c>
      <c r="J301" s="183">
        <f>I301/H301</f>
        <v>1</v>
      </c>
      <c r="K301" s="311"/>
      <c r="L301" s="343"/>
      <c r="M301" s="47" t="s">
        <v>52</v>
      </c>
      <c r="N301" s="304"/>
    </row>
    <row r="302" spans="1:14" ht="37.5" customHeight="1">
      <c r="A302" s="88"/>
      <c r="B302" s="296" t="s">
        <v>182</v>
      </c>
      <c r="C302" s="302" t="s">
        <v>120</v>
      </c>
      <c r="D302" s="302" t="s">
        <v>9</v>
      </c>
      <c r="E302" s="42" t="s">
        <v>10</v>
      </c>
      <c r="F302" s="42" t="s">
        <v>30</v>
      </c>
      <c r="G302" s="42" t="s">
        <v>51</v>
      </c>
      <c r="H302" s="42">
        <v>18125</v>
      </c>
      <c r="I302" s="42">
        <v>16644</v>
      </c>
      <c r="J302" s="48">
        <f>I302/H302</f>
        <v>0.91828965517241379</v>
      </c>
      <c r="K302" s="319">
        <f>(J302+J303)/2</f>
        <v>0.92714482758620687</v>
      </c>
      <c r="L302" s="302"/>
      <c r="M302" s="47" t="s">
        <v>29</v>
      </c>
      <c r="N302" s="302" t="s">
        <v>38</v>
      </c>
    </row>
    <row r="303" spans="1:14" ht="92.25" customHeight="1">
      <c r="A303" s="88"/>
      <c r="B303" s="318"/>
      <c r="C303" s="303"/>
      <c r="D303" s="307"/>
      <c r="E303" s="26" t="s">
        <v>10</v>
      </c>
      <c r="F303" s="26" t="s">
        <v>53</v>
      </c>
      <c r="G303" s="26" t="s">
        <v>16</v>
      </c>
      <c r="H303" s="26">
        <v>125</v>
      </c>
      <c r="I303" s="26">
        <v>117</v>
      </c>
      <c r="J303" s="25">
        <f>I303/H303</f>
        <v>0.93600000000000005</v>
      </c>
      <c r="K303" s="328"/>
      <c r="L303" s="307"/>
      <c r="M303" s="40" t="s">
        <v>52</v>
      </c>
      <c r="N303" s="307"/>
    </row>
    <row r="304" spans="1:14" ht="17.25" customHeight="1">
      <c r="A304" s="356" t="s">
        <v>183</v>
      </c>
      <c r="B304" s="316" t="s">
        <v>163</v>
      </c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7"/>
    </row>
    <row r="305" spans="1:14" ht="51" customHeight="1">
      <c r="A305" s="358"/>
      <c r="B305" s="296" t="s">
        <v>158</v>
      </c>
      <c r="C305" s="302" t="s">
        <v>121</v>
      </c>
      <c r="D305" s="302" t="s">
        <v>9</v>
      </c>
      <c r="E305" s="42" t="s">
        <v>10</v>
      </c>
      <c r="F305" s="42" t="s">
        <v>30</v>
      </c>
      <c r="G305" s="42" t="s">
        <v>51</v>
      </c>
      <c r="H305" s="185">
        <v>37015</v>
      </c>
      <c r="I305" s="185">
        <v>33406</v>
      </c>
      <c r="J305" s="228">
        <f>I305/H305</f>
        <v>0.90249898689720387</v>
      </c>
      <c r="K305" s="312">
        <f>(J305+J306+J307)/3</f>
        <v>0.93831429578200021</v>
      </c>
      <c r="L305" s="2"/>
      <c r="M305" s="47" t="s">
        <v>29</v>
      </c>
      <c r="N305" s="302" t="s">
        <v>38</v>
      </c>
    </row>
    <row r="306" spans="1:14" ht="54" customHeight="1">
      <c r="A306" s="358"/>
      <c r="B306" s="297"/>
      <c r="C306" s="344"/>
      <c r="D306" s="344"/>
      <c r="E306" s="42" t="s">
        <v>10</v>
      </c>
      <c r="F306" s="42" t="s">
        <v>27</v>
      </c>
      <c r="G306" s="42" t="s">
        <v>47</v>
      </c>
      <c r="H306" s="185">
        <v>441180</v>
      </c>
      <c r="I306" s="185">
        <v>402552</v>
      </c>
      <c r="J306" s="228">
        <f t="shared" ref="J306:J325" si="38">I306/H306</f>
        <v>0.91244390044879642</v>
      </c>
      <c r="K306" s="374"/>
      <c r="L306" s="2"/>
      <c r="M306" s="47" t="s">
        <v>29</v>
      </c>
      <c r="N306" s="307"/>
    </row>
    <row r="307" spans="1:14" ht="39" customHeight="1">
      <c r="A307" s="358"/>
      <c r="B307" s="298"/>
      <c r="C307" s="303"/>
      <c r="D307" s="303"/>
      <c r="E307" s="26" t="s">
        <v>10</v>
      </c>
      <c r="F307" s="26" t="s">
        <v>32</v>
      </c>
      <c r="G307" s="26" t="s">
        <v>16</v>
      </c>
      <c r="H307" s="226">
        <v>223</v>
      </c>
      <c r="I307" s="226">
        <v>223</v>
      </c>
      <c r="J307" s="258">
        <f t="shared" si="38"/>
        <v>1</v>
      </c>
      <c r="K307" s="375"/>
      <c r="L307" s="52"/>
      <c r="M307" s="40" t="s">
        <v>52</v>
      </c>
      <c r="N307" s="307"/>
    </row>
    <row r="308" spans="1:14" ht="48" customHeight="1">
      <c r="A308" s="358"/>
      <c r="B308" s="308" t="s">
        <v>151</v>
      </c>
      <c r="C308" s="302" t="s">
        <v>121</v>
      </c>
      <c r="D308" s="327" t="s">
        <v>9</v>
      </c>
      <c r="E308" s="42" t="s">
        <v>10</v>
      </c>
      <c r="F308" s="42" t="s">
        <v>30</v>
      </c>
      <c r="G308" s="42" t="s">
        <v>51</v>
      </c>
      <c r="H308" s="2">
        <v>320</v>
      </c>
      <c r="I308" s="2">
        <v>301</v>
      </c>
      <c r="J308" s="48">
        <f t="shared" ref="J308:J313" si="39">I308/H308</f>
        <v>0.94062500000000004</v>
      </c>
      <c r="K308" s="295">
        <f>(J308+J309+J310)/3</f>
        <v>0.9604166666666667</v>
      </c>
      <c r="L308" s="2"/>
      <c r="M308" s="47" t="s">
        <v>29</v>
      </c>
      <c r="N308" s="302" t="s">
        <v>38</v>
      </c>
    </row>
    <row r="309" spans="1:14" ht="45">
      <c r="A309" s="358"/>
      <c r="B309" s="308"/>
      <c r="C309" s="344"/>
      <c r="D309" s="327"/>
      <c r="E309" s="42" t="s">
        <v>10</v>
      </c>
      <c r="F309" s="42" t="s">
        <v>27</v>
      </c>
      <c r="G309" s="42" t="s">
        <v>47</v>
      </c>
      <c r="H309" s="2">
        <v>3840</v>
      </c>
      <c r="I309" s="2">
        <v>3612</v>
      </c>
      <c r="J309" s="48">
        <f>I309/H309</f>
        <v>0.94062500000000004</v>
      </c>
      <c r="K309" s="295"/>
      <c r="L309" s="2"/>
      <c r="M309" s="47" t="s">
        <v>29</v>
      </c>
      <c r="N309" s="307"/>
    </row>
    <row r="310" spans="1:14" ht="38.25" customHeight="1">
      <c r="A310" s="88"/>
      <c r="B310" s="296"/>
      <c r="C310" s="303"/>
      <c r="D310" s="302"/>
      <c r="E310" s="26" t="s">
        <v>10</v>
      </c>
      <c r="F310" s="26" t="s">
        <v>32</v>
      </c>
      <c r="G310" s="26" t="s">
        <v>16</v>
      </c>
      <c r="H310" s="52">
        <v>2</v>
      </c>
      <c r="I310" s="52">
        <v>2</v>
      </c>
      <c r="J310" s="25">
        <f t="shared" si="39"/>
        <v>1</v>
      </c>
      <c r="K310" s="299"/>
      <c r="L310" s="52"/>
      <c r="M310" s="40" t="s">
        <v>52</v>
      </c>
      <c r="N310" s="307"/>
    </row>
    <row r="311" spans="1:14" ht="25.5" customHeight="1">
      <c r="A311" s="88"/>
      <c r="B311" s="308" t="s">
        <v>152</v>
      </c>
      <c r="C311" s="302" t="s">
        <v>121</v>
      </c>
      <c r="D311" s="327" t="s">
        <v>9</v>
      </c>
      <c r="E311" s="42" t="s">
        <v>10</v>
      </c>
      <c r="F311" s="42" t="s">
        <v>30</v>
      </c>
      <c r="G311" s="42" t="s">
        <v>51</v>
      </c>
      <c r="H311" s="2">
        <v>188</v>
      </c>
      <c r="I311" s="2">
        <v>181</v>
      </c>
      <c r="J311" s="48">
        <f t="shared" si="39"/>
        <v>0.96276595744680848</v>
      </c>
      <c r="K311" s="295">
        <f>(J311+J312+J313)/3</f>
        <v>0.97517730496453903</v>
      </c>
      <c r="L311" s="42"/>
      <c r="M311" s="47" t="s">
        <v>29</v>
      </c>
      <c r="N311" s="302" t="s">
        <v>38</v>
      </c>
    </row>
    <row r="312" spans="1:14" ht="45">
      <c r="A312" s="88"/>
      <c r="B312" s="308"/>
      <c r="C312" s="344"/>
      <c r="D312" s="327"/>
      <c r="E312" s="42" t="s">
        <v>10</v>
      </c>
      <c r="F312" s="42" t="s">
        <v>27</v>
      </c>
      <c r="G312" s="42" t="s">
        <v>47</v>
      </c>
      <c r="H312" s="2">
        <v>2256</v>
      </c>
      <c r="I312" s="2">
        <v>2172</v>
      </c>
      <c r="J312" s="48">
        <f>I312/H312</f>
        <v>0.96276595744680848</v>
      </c>
      <c r="K312" s="295"/>
      <c r="L312" s="2"/>
      <c r="M312" s="47" t="s">
        <v>29</v>
      </c>
      <c r="N312" s="307"/>
    </row>
    <row r="313" spans="1:14" ht="37.5" customHeight="1">
      <c r="A313" s="88"/>
      <c r="B313" s="296"/>
      <c r="C313" s="303"/>
      <c r="D313" s="302"/>
      <c r="E313" s="26" t="s">
        <v>10</v>
      </c>
      <c r="F313" s="26" t="s">
        <v>32</v>
      </c>
      <c r="G313" s="26" t="s">
        <v>16</v>
      </c>
      <c r="H313" s="52">
        <v>2</v>
      </c>
      <c r="I313" s="52">
        <v>2</v>
      </c>
      <c r="J313" s="25">
        <f t="shared" si="39"/>
        <v>1</v>
      </c>
      <c r="K313" s="299"/>
      <c r="L313" s="26"/>
      <c r="M313" s="40" t="s">
        <v>52</v>
      </c>
      <c r="N313" s="307"/>
    </row>
    <row r="314" spans="1:14" ht="35.25" customHeight="1">
      <c r="A314" s="174"/>
      <c r="B314" s="388" t="s">
        <v>288</v>
      </c>
      <c r="C314" s="201" t="s">
        <v>121</v>
      </c>
      <c r="D314" s="338" t="s">
        <v>9</v>
      </c>
      <c r="E314" s="204" t="s">
        <v>10</v>
      </c>
      <c r="F314" s="204" t="s">
        <v>30</v>
      </c>
      <c r="G314" s="204" t="s">
        <v>51</v>
      </c>
      <c r="H314" s="204">
        <v>82</v>
      </c>
      <c r="I314" s="204">
        <v>76</v>
      </c>
      <c r="J314" s="200">
        <f>I314/H314</f>
        <v>0.92682926829268297</v>
      </c>
      <c r="K314" s="311">
        <f>(J314+J315+J316)/3</f>
        <v>0.94031563845050226</v>
      </c>
      <c r="L314" s="185"/>
      <c r="M314" s="202" t="s">
        <v>29</v>
      </c>
      <c r="N314" s="302" t="s">
        <v>38</v>
      </c>
    </row>
    <row r="315" spans="1:14" ht="35.25" customHeight="1">
      <c r="A315" s="174"/>
      <c r="B315" s="388"/>
      <c r="C315" s="203"/>
      <c r="D315" s="404"/>
      <c r="E315" s="204" t="s">
        <v>10</v>
      </c>
      <c r="F315" s="204" t="s">
        <v>27</v>
      </c>
      <c r="G315" s="204" t="s">
        <v>47</v>
      </c>
      <c r="H315" s="204">
        <v>1020</v>
      </c>
      <c r="I315" s="204">
        <v>912</v>
      </c>
      <c r="J315" s="200">
        <f>I315/H315</f>
        <v>0.89411764705882357</v>
      </c>
      <c r="K315" s="311"/>
      <c r="L315" s="185"/>
      <c r="M315" s="202" t="s">
        <v>29</v>
      </c>
      <c r="N315" s="307"/>
    </row>
    <row r="316" spans="1:14" ht="35.25" customHeight="1">
      <c r="A316" s="174"/>
      <c r="B316" s="300"/>
      <c r="C316" s="203"/>
      <c r="D316" s="404"/>
      <c r="E316" s="186" t="s">
        <v>10</v>
      </c>
      <c r="F316" s="186" t="s">
        <v>32</v>
      </c>
      <c r="G316" s="186" t="s">
        <v>16</v>
      </c>
      <c r="H316" s="204">
        <v>3</v>
      </c>
      <c r="I316" s="204">
        <v>3</v>
      </c>
      <c r="J316" s="200">
        <f>I316/H316</f>
        <v>1</v>
      </c>
      <c r="K316" s="312"/>
      <c r="L316" s="185"/>
      <c r="M316" s="201" t="s">
        <v>52</v>
      </c>
      <c r="N316" s="307"/>
    </row>
    <row r="317" spans="1:14" ht="15" customHeight="1">
      <c r="A317" s="105"/>
      <c r="B317" s="321" t="s">
        <v>148</v>
      </c>
      <c r="C317" s="321"/>
      <c r="D317" s="321"/>
      <c r="E317" s="321"/>
      <c r="F317" s="321"/>
      <c r="G317" s="321"/>
      <c r="H317" s="321"/>
      <c r="I317" s="321"/>
      <c r="J317" s="321"/>
      <c r="K317" s="321"/>
      <c r="L317" s="321"/>
      <c r="M317" s="321"/>
      <c r="N317" s="335"/>
    </row>
    <row r="318" spans="1:14" ht="75.75" customHeight="1">
      <c r="A318" s="142"/>
      <c r="B318" s="388" t="s">
        <v>172</v>
      </c>
      <c r="C318" s="338" t="s">
        <v>120</v>
      </c>
      <c r="D318" s="389" t="s">
        <v>9</v>
      </c>
      <c r="E318" s="204" t="s">
        <v>10</v>
      </c>
      <c r="F318" s="204" t="s">
        <v>30</v>
      </c>
      <c r="G318" s="204" t="s">
        <v>51</v>
      </c>
      <c r="H318" s="185">
        <v>6252</v>
      </c>
      <c r="I318" s="185">
        <v>5243</v>
      </c>
      <c r="J318" s="200">
        <f t="shared" ref="J318:J321" si="40">I318/H318</f>
        <v>0.83861164427383239</v>
      </c>
      <c r="K318" s="305">
        <f>(J318+J319)/2</f>
        <v>0.91097248880358284</v>
      </c>
      <c r="L318" s="185"/>
      <c r="M318" s="202" t="s">
        <v>29</v>
      </c>
      <c r="N318" s="338" t="s">
        <v>38</v>
      </c>
    </row>
    <row r="319" spans="1:14" ht="54.75" customHeight="1">
      <c r="A319" s="88"/>
      <c r="B319" s="300"/>
      <c r="C319" s="340"/>
      <c r="D319" s="338"/>
      <c r="E319" s="186" t="s">
        <v>10</v>
      </c>
      <c r="F319" s="186" t="s">
        <v>53</v>
      </c>
      <c r="G319" s="186" t="s">
        <v>16</v>
      </c>
      <c r="H319" s="226">
        <v>60</v>
      </c>
      <c r="I319" s="226">
        <v>59</v>
      </c>
      <c r="J319" s="200">
        <f t="shared" si="40"/>
        <v>0.98333333333333328</v>
      </c>
      <c r="K319" s="423"/>
      <c r="L319" s="226"/>
      <c r="M319" s="201" t="s">
        <v>52</v>
      </c>
      <c r="N319" s="404"/>
    </row>
    <row r="320" spans="1:14" ht="48" customHeight="1">
      <c r="A320" s="88"/>
      <c r="B320" s="388" t="s">
        <v>147</v>
      </c>
      <c r="C320" s="338" t="s">
        <v>120</v>
      </c>
      <c r="D320" s="389" t="s">
        <v>9</v>
      </c>
      <c r="E320" s="204" t="s">
        <v>10</v>
      </c>
      <c r="F320" s="204" t="s">
        <v>30</v>
      </c>
      <c r="G320" s="204" t="s">
        <v>51</v>
      </c>
      <c r="H320" s="185">
        <v>1750</v>
      </c>
      <c r="I320" s="185">
        <v>1476</v>
      </c>
      <c r="J320" s="200">
        <f t="shared" si="40"/>
        <v>0.84342857142857142</v>
      </c>
      <c r="K320" s="305">
        <f>(J320+J321)/2</f>
        <v>0.92171428571428571</v>
      </c>
      <c r="L320" s="185"/>
      <c r="M320" s="202" t="s">
        <v>29</v>
      </c>
      <c r="N320" s="338" t="s">
        <v>38</v>
      </c>
    </row>
    <row r="321" spans="1:14" ht="57" customHeight="1">
      <c r="A321" s="88"/>
      <c r="B321" s="388"/>
      <c r="C321" s="340"/>
      <c r="D321" s="389"/>
      <c r="E321" s="204" t="s">
        <v>10</v>
      </c>
      <c r="F321" s="204" t="s">
        <v>53</v>
      </c>
      <c r="G321" s="204" t="s">
        <v>16</v>
      </c>
      <c r="H321" s="185">
        <v>6</v>
      </c>
      <c r="I321" s="185">
        <v>6</v>
      </c>
      <c r="J321" s="200">
        <f t="shared" si="40"/>
        <v>1</v>
      </c>
      <c r="K321" s="306"/>
      <c r="L321" s="204"/>
      <c r="M321" s="202" t="s">
        <v>52</v>
      </c>
      <c r="N321" s="339"/>
    </row>
    <row r="322" spans="1:14" ht="45">
      <c r="A322" s="88"/>
      <c r="B322" s="308" t="s">
        <v>161</v>
      </c>
      <c r="C322" s="302" t="s">
        <v>120</v>
      </c>
      <c r="D322" s="327" t="s">
        <v>9</v>
      </c>
      <c r="E322" s="42" t="s">
        <v>10</v>
      </c>
      <c r="F322" s="42" t="s">
        <v>30</v>
      </c>
      <c r="G322" s="42" t="s">
        <v>51</v>
      </c>
      <c r="H322" s="2">
        <v>188</v>
      </c>
      <c r="I322" s="2">
        <v>181</v>
      </c>
      <c r="J322" s="48">
        <f>I322/H322</f>
        <v>0.96276595744680848</v>
      </c>
      <c r="K322" s="319">
        <f>(J322+J323)/2</f>
        <v>0.9813829787234043</v>
      </c>
      <c r="L322" s="42"/>
      <c r="M322" s="47" t="s">
        <v>29</v>
      </c>
      <c r="N322" s="302" t="s">
        <v>38</v>
      </c>
    </row>
    <row r="323" spans="1:14" ht="36.75" customHeight="1">
      <c r="A323" s="88"/>
      <c r="B323" s="308"/>
      <c r="C323" s="303"/>
      <c r="D323" s="327"/>
      <c r="E323" s="42" t="s">
        <v>10</v>
      </c>
      <c r="F323" s="42" t="s">
        <v>53</v>
      </c>
      <c r="G323" s="42" t="s">
        <v>16</v>
      </c>
      <c r="H323" s="2">
        <v>2</v>
      </c>
      <c r="I323" s="2">
        <v>2</v>
      </c>
      <c r="J323" s="48">
        <f>I323/H323</f>
        <v>1</v>
      </c>
      <c r="K323" s="320"/>
      <c r="L323" s="42"/>
      <c r="M323" s="47" t="s">
        <v>52</v>
      </c>
      <c r="N323" s="307"/>
    </row>
    <row r="324" spans="1:14" ht="55.5" customHeight="1">
      <c r="A324" s="88"/>
      <c r="B324" s="308" t="s">
        <v>168</v>
      </c>
      <c r="C324" s="302" t="s">
        <v>120</v>
      </c>
      <c r="D324" s="327" t="s">
        <v>9</v>
      </c>
      <c r="E324" s="42" t="s">
        <v>10</v>
      </c>
      <c r="F324" s="42" t="s">
        <v>30</v>
      </c>
      <c r="G324" s="42" t="s">
        <v>51</v>
      </c>
      <c r="H324" s="2">
        <v>28827</v>
      </c>
      <c r="I324" s="2">
        <v>27064</v>
      </c>
      <c r="J324" s="48">
        <f t="shared" si="38"/>
        <v>0.9388420577930412</v>
      </c>
      <c r="K324" s="319">
        <f>(J324+J325)/2</f>
        <v>0.97250744864960703</v>
      </c>
      <c r="L324" s="2"/>
      <c r="M324" s="47" t="s">
        <v>29</v>
      </c>
      <c r="N324" s="302" t="s">
        <v>38</v>
      </c>
    </row>
    <row r="325" spans="1:14" ht="78" customHeight="1">
      <c r="A325" s="88"/>
      <c r="B325" s="296"/>
      <c r="C325" s="303"/>
      <c r="D325" s="302"/>
      <c r="E325" s="26" t="s">
        <v>10</v>
      </c>
      <c r="F325" s="26" t="s">
        <v>53</v>
      </c>
      <c r="G325" s="26" t="s">
        <v>16</v>
      </c>
      <c r="H325" s="52">
        <v>162</v>
      </c>
      <c r="I325" s="52">
        <v>163</v>
      </c>
      <c r="J325" s="25">
        <f t="shared" si="38"/>
        <v>1.0061728395061729</v>
      </c>
      <c r="K325" s="328"/>
      <c r="L325" s="52"/>
      <c r="M325" s="40" t="s">
        <v>52</v>
      </c>
      <c r="N325" s="307"/>
    </row>
    <row r="326" spans="1:14" ht="18" customHeight="1">
      <c r="A326" s="367" t="s">
        <v>184</v>
      </c>
      <c r="B326" s="316" t="s">
        <v>163</v>
      </c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7"/>
    </row>
    <row r="327" spans="1:14" ht="41.25" customHeight="1">
      <c r="A327" s="366"/>
      <c r="B327" s="296" t="s">
        <v>158</v>
      </c>
      <c r="C327" s="40" t="s">
        <v>121</v>
      </c>
      <c r="D327" s="302" t="s">
        <v>9</v>
      </c>
      <c r="E327" s="42" t="s">
        <v>10</v>
      </c>
      <c r="F327" s="42" t="s">
        <v>30</v>
      </c>
      <c r="G327" s="42" t="s">
        <v>51</v>
      </c>
      <c r="H327" s="2">
        <v>18800</v>
      </c>
      <c r="I327" s="2">
        <v>18490</v>
      </c>
      <c r="J327" s="9">
        <f>I327/H327</f>
        <v>0.98351063829787233</v>
      </c>
      <c r="K327" s="299">
        <f>(J327+J328+J329)/3</f>
        <v>0.98900709219858152</v>
      </c>
      <c r="L327" s="2"/>
      <c r="M327" s="47" t="s">
        <v>29</v>
      </c>
      <c r="N327" s="302" t="s">
        <v>38</v>
      </c>
    </row>
    <row r="328" spans="1:14" ht="36.75" customHeight="1">
      <c r="A328" s="138"/>
      <c r="B328" s="318"/>
      <c r="C328" s="43"/>
      <c r="D328" s="307"/>
      <c r="E328" s="42" t="s">
        <v>10</v>
      </c>
      <c r="F328" s="42" t="s">
        <v>27</v>
      </c>
      <c r="G328" s="42" t="s">
        <v>47</v>
      </c>
      <c r="H328" s="2">
        <v>225600</v>
      </c>
      <c r="I328" s="2">
        <v>221880</v>
      </c>
      <c r="J328" s="9">
        <f t="shared" ref="J328:J346" si="41">I328/H328</f>
        <v>0.98351063829787233</v>
      </c>
      <c r="K328" s="315"/>
      <c r="L328" s="2"/>
      <c r="M328" s="47" t="s">
        <v>29</v>
      </c>
      <c r="N328" s="307"/>
    </row>
    <row r="329" spans="1:14" ht="36.75" customHeight="1">
      <c r="A329" s="138"/>
      <c r="B329" s="318"/>
      <c r="C329" s="43"/>
      <c r="D329" s="307"/>
      <c r="E329" s="26" t="s">
        <v>10</v>
      </c>
      <c r="F329" s="26" t="s">
        <v>32</v>
      </c>
      <c r="G329" s="26" t="s">
        <v>16</v>
      </c>
      <c r="H329" s="52">
        <v>119</v>
      </c>
      <c r="I329" s="52">
        <v>119</v>
      </c>
      <c r="J329" s="10">
        <f t="shared" si="41"/>
        <v>1</v>
      </c>
      <c r="K329" s="315"/>
      <c r="L329" s="52"/>
      <c r="M329" s="40" t="s">
        <v>52</v>
      </c>
      <c r="N329" s="307"/>
    </row>
    <row r="330" spans="1:14" ht="45">
      <c r="A330" s="139"/>
      <c r="B330" s="296" t="s">
        <v>152</v>
      </c>
      <c r="C330" s="302" t="s">
        <v>121</v>
      </c>
      <c r="D330" s="302" t="s">
        <v>9</v>
      </c>
      <c r="E330" s="212" t="s">
        <v>10</v>
      </c>
      <c r="F330" s="212" t="s">
        <v>30</v>
      </c>
      <c r="G330" s="212" t="s">
        <v>51</v>
      </c>
      <c r="H330" s="2">
        <v>45</v>
      </c>
      <c r="I330" s="2">
        <v>52</v>
      </c>
      <c r="J330" s="9">
        <v>1.1000000000000001</v>
      </c>
      <c r="K330" s="299">
        <f>(J330+J331+J332)/3</f>
        <v>1.0666666666666667</v>
      </c>
      <c r="L330" s="2"/>
      <c r="M330" s="47" t="s">
        <v>29</v>
      </c>
      <c r="N330" s="302" t="s">
        <v>34</v>
      </c>
    </row>
    <row r="331" spans="1:14" ht="45">
      <c r="A331" s="137"/>
      <c r="B331" s="297"/>
      <c r="C331" s="344"/>
      <c r="D331" s="344"/>
      <c r="E331" s="212" t="s">
        <v>10</v>
      </c>
      <c r="F331" s="212" t="s">
        <v>27</v>
      </c>
      <c r="G331" s="212" t="s">
        <v>47</v>
      </c>
      <c r="H331" s="2">
        <v>540</v>
      </c>
      <c r="I331" s="2">
        <v>624</v>
      </c>
      <c r="J331" s="9">
        <v>1.1000000000000001</v>
      </c>
      <c r="K331" s="315"/>
      <c r="L331" s="2"/>
      <c r="M331" s="47" t="s">
        <v>29</v>
      </c>
      <c r="N331" s="307"/>
    </row>
    <row r="332" spans="1:14" ht="36" customHeight="1">
      <c r="A332" s="88"/>
      <c r="B332" s="298"/>
      <c r="C332" s="303"/>
      <c r="D332" s="303"/>
      <c r="E332" s="207" t="s">
        <v>10</v>
      </c>
      <c r="F332" s="207" t="s">
        <v>32</v>
      </c>
      <c r="G332" s="207" t="s">
        <v>16</v>
      </c>
      <c r="H332" s="207">
        <v>1</v>
      </c>
      <c r="I332" s="207">
        <v>1</v>
      </c>
      <c r="J332" s="10">
        <f t="shared" ref="J332:J338" si="42">I332/H332</f>
        <v>1</v>
      </c>
      <c r="K332" s="315"/>
      <c r="L332" s="26"/>
      <c r="M332" s="40" t="s">
        <v>52</v>
      </c>
      <c r="N332" s="304"/>
    </row>
    <row r="333" spans="1:14" ht="45" customHeight="1">
      <c r="A333" s="88"/>
      <c r="B333" s="296" t="s">
        <v>151</v>
      </c>
      <c r="C333" s="296" t="s">
        <v>121</v>
      </c>
      <c r="D333" s="296" t="s">
        <v>9</v>
      </c>
      <c r="E333" s="212" t="s">
        <v>10</v>
      </c>
      <c r="F333" s="212" t="s">
        <v>30</v>
      </c>
      <c r="G333" s="212" t="s">
        <v>51</v>
      </c>
      <c r="H333" s="2">
        <v>640</v>
      </c>
      <c r="I333" s="2">
        <v>828</v>
      </c>
      <c r="J333" s="9">
        <v>1.1000000000000001</v>
      </c>
      <c r="K333" s="299">
        <f>(J333+J334+J335)/3</f>
        <v>1.0666666666666667</v>
      </c>
      <c r="L333" s="2"/>
      <c r="M333" s="47" t="s">
        <v>29</v>
      </c>
      <c r="N333" s="302" t="s">
        <v>34</v>
      </c>
    </row>
    <row r="334" spans="1:14" ht="35.25" customHeight="1">
      <c r="A334" s="88"/>
      <c r="B334" s="318"/>
      <c r="C334" s="318"/>
      <c r="D334" s="318"/>
      <c r="E334" s="212" t="s">
        <v>10</v>
      </c>
      <c r="F334" s="212" t="s">
        <v>27</v>
      </c>
      <c r="G334" s="212" t="s">
        <v>47</v>
      </c>
      <c r="H334" s="185">
        <v>7680</v>
      </c>
      <c r="I334" s="2">
        <v>9936</v>
      </c>
      <c r="J334" s="9">
        <v>1.1000000000000001</v>
      </c>
      <c r="K334" s="315"/>
      <c r="L334" s="2"/>
      <c r="M334" s="47" t="s">
        <v>29</v>
      </c>
      <c r="N334" s="307"/>
    </row>
    <row r="335" spans="1:14" ht="36" customHeight="1">
      <c r="A335" s="88"/>
      <c r="B335" s="318"/>
      <c r="C335" s="318"/>
      <c r="D335" s="318"/>
      <c r="E335" s="207" t="s">
        <v>10</v>
      </c>
      <c r="F335" s="207" t="s">
        <v>32</v>
      </c>
      <c r="G335" s="207" t="s">
        <v>16</v>
      </c>
      <c r="H335" s="207">
        <v>4</v>
      </c>
      <c r="I335" s="207">
        <v>4</v>
      </c>
      <c r="J335" s="9">
        <f t="shared" si="42"/>
        <v>1</v>
      </c>
      <c r="K335" s="315"/>
      <c r="L335" s="26"/>
      <c r="M335" s="40" t="s">
        <v>52</v>
      </c>
      <c r="N335" s="304"/>
    </row>
    <row r="336" spans="1:14" ht="35.25" customHeight="1">
      <c r="A336" s="174"/>
      <c r="B336" s="308" t="s">
        <v>288</v>
      </c>
      <c r="C336" s="163" t="s">
        <v>121</v>
      </c>
      <c r="D336" s="302" t="s">
        <v>9</v>
      </c>
      <c r="E336" s="166" t="s">
        <v>10</v>
      </c>
      <c r="F336" s="166" t="s">
        <v>30</v>
      </c>
      <c r="G336" s="166" t="s">
        <v>51</v>
      </c>
      <c r="H336" s="166">
        <v>60</v>
      </c>
      <c r="I336" s="166">
        <v>81</v>
      </c>
      <c r="J336" s="169">
        <v>1.1000000000000001</v>
      </c>
      <c r="K336" s="299">
        <f>(J336+J337+J338)/3</f>
        <v>1.0666666666666667</v>
      </c>
      <c r="L336" s="2"/>
      <c r="M336" s="168" t="s">
        <v>29</v>
      </c>
      <c r="N336" s="302" t="s">
        <v>34</v>
      </c>
    </row>
    <row r="337" spans="1:14" ht="35.25" customHeight="1">
      <c r="A337" s="174"/>
      <c r="B337" s="308"/>
      <c r="C337" s="164"/>
      <c r="D337" s="307"/>
      <c r="E337" s="166" t="s">
        <v>10</v>
      </c>
      <c r="F337" s="166" t="s">
        <v>27</v>
      </c>
      <c r="G337" s="166" t="s">
        <v>47</v>
      </c>
      <c r="H337" s="166">
        <v>720</v>
      </c>
      <c r="I337" s="166">
        <v>972</v>
      </c>
      <c r="J337" s="169">
        <v>1.1000000000000001</v>
      </c>
      <c r="K337" s="315"/>
      <c r="L337" s="2"/>
      <c r="M337" s="168" t="s">
        <v>29</v>
      </c>
      <c r="N337" s="307"/>
    </row>
    <row r="338" spans="1:14" ht="35.25" customHeight="1">
      <c r="A338" s="174"/>
      <c r="B338" s="296"/>
      <c r="C338" s="164"/>
      <c r="D338" s="307"/>
      <c r="E338" s="159" t="s">
        <v>10</v>
      </c>
      <c r="F338" s="159" t="s">
        <v>32</v>
      </c>
      <c r="G338" s="159" t="s">
        <v>16</v>
      </c>
      <c r="H338" s="166">
        <v>2</v>
      </c>
      <c r="I338" s="166">
        <v>2</v>
      </c>
      <c r="J338" s="169">
        <f t="shared" si="42"/>
        <v>1</v>
      </c>
      <c r="K338" s="315"/>
      <c r="L338" s="2"/>
      <c r="M338" s="163" t="s">
        <v>52</v>
      </c>
      <c r="N338" s="304"/>
    </row>
    <row r="339" spans="1:14">
      <c r="A339" s="88"/>
      <c r="B339" s="316" t="s">
        <v>148</v>
      </c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7"/>
    </row>
    <row r="340" spans="1:14" ht="70.5" customHeight="1">
      <c r="A340" s="88"/>
      <c r="B340" s="308" t="s">
        <v>294</v>
      </c>
      <c r="C340" s="40" t="s">
        <v>120</v>
      </c>
      <c r="D340" s="302" t="s">
        <v>9</v>
      </c>
      <c r="E340" s="42" t="s">
        <v>10</v>
      </c>
      <c r="F340" s="42" t="s">
        <v>30</v>
      </c>
      <c r="G340" s="42" t="s">
        <v>51</v>
      </c>
      <c r="H340" s="2">
        <v>2370</v>
      </c>
      <c r="I340" s="2">
        <v>2173</v>
      </c>
      <c r="J340" s="9">
        <f>I340/H340</f>
        <v>0.91687763713080173</v>
      </c>
      <c r="K340" s="299">
        <f>(J340+J341)/2</f>
        <v>0.95843881856540092</v>
      </c>
      <c r="L340" s="2"/>
      <c r="M340" s="47" t="s">
        <v>29</v>
      </c>
      <c r="N340" s="302" t="s">
        <v>38</v>
      </c>
    </row>
    <row r="341" spans="1:14" ht="49.5" customHeight="1">
      <c r="A341" s="88"/>
      <c r="B341" s="296"/>
      <c r="C341" s="43"/>
      <c r="D341" s="307"/>
      <c r="E341" s="26" t="s">
        <v>10</v>
      </c>
      <c r="F341" s="26" t="s">
        <v>32</v>
      </c>
      <c r="G341" s="26" t="s">
        <v>16</v>
      </c>
      <c r="H341" s="26">
        <v>19</v>
      </c>
      <c r="I341" s="26">
        <v>19</v>
      </c>
      <c r="J341" s="9">
        <f>I341/H341</f>
        <v>1</v>
      </c>
      <c r="K341" s="315"/>
      <c r="L341" s="26"/>
      <c r="M341" s="40" t="s">
        <v>52</v>
      </c>
      <c r="N341" s="307"/>
    </row>
    <row r="342" spans="1:14" ht="39.75" customHeight="1">
      <c r="A342" s="88"/>
      <c r="B342" s="296" t="s">
        <v>261</v>
      </c>
      <c r="C342" s="47" t="s">
        <v>120</v>
      </c>
      <c r="D342" s="42" t="s">
        <v>9</v>
      </c>
      <c r="E342" s="42" t="s">
        <v>10</v>
      </c>
      <c r="F342" s="42" t="s">
        <v>30</v>
      </c>
      <c r="G342" s="42" t="s">
        <v>51</v>
      </c>
      <c r="H342" s="42">
        <v>2940</v>
      </c>
      <c r="I342" s="42">
        <v>2859</v>
      </c>
      <c r="J342" s="9">
        <f>I342/H342</f>
        <v>0.97244897959183674</v>
      </c>
      <c r="K342" s="319">
        <f>(J342+J343)/2</f>
        <v>0.98622448979591837</v>
      </c>
      <c r="L342" s="2"/>
      <c r="M342" s="47" t="s">
        <v>29</v>
      </c>
      <c r="N342" s="302" t="s">
        <v>38</v>
      </c>
    </row>
    <row r="343" spans="1:14" ht="45" customHeight="1">
      <c r="A343" s="88"/>
      <c r="B343" s="337"/>
      <c r="C343" s="40"/>
      <c r="D343" s="42"/>
      <c r="E343" s="26" t="s">
        <v>10</v>
      </c>
      <c r="F343" s="26" t="s">
        <v>53</v>
      </c>
      <c r="G343" s="26" t="s">
        <v>16</v>
      </c>
      <c r="H343" s="26">
        <v>21</v>
      </c>
      <c r="I343" s="26">
        <v>21</v>
      </c>
      <c r="J343" s="10">
        <f>I343/H343</f>
        <v>1</v>
      </c>
      <c r="K343" s="320"/>
      <c r="L343" s="26"/>
      <c r="M343" s="40" t="s">
        <v>52</v>
      </c>
      <c r="N343" s="307"/>
    </row>
    <row r="344" spans="1:14" ht="35.25" customHeight="1">
      <c r="A344" s="88"/>
      <c r="B344" s="296" t="s">
        <v>262</v>
      </c>
      <c r="C344" s="40" t="s">
        <v>120</v>
      </c>
      <c r="D344" s="302" t="s">
        <v>9</v>
      </c>
      <c r="E344" s="42" t="s">
        <v>10</v>
      </c>
      <c r="F344" s="42" t="s">
        <v>30</v>
      </c>
      <c r="G344" s="42" t="s">
        <v>51</v>
      </c>
      <c r="H344" s="42">
        <v>45</v>
      </c>
      <c r="I344" s="42">
        <v>52</v>
      </c>
      <c r="J344" s="9">
        <v>1.1000000000000001</v>
      </c>
      <c r="K344" s="319">
        <f>(J344+J345)/2</f>
        <v>1.05</v>
      </c>
      <c r="L344" s="2"/>
      <c r="M344" s="47" t="s">
        <v>29</v>
      </c>
      <c r="N344" s="302" t="s">
        <v>34</v>
      </c>
    </row>
    <row r="345" spans="1:14" ht="37.5" customHeight="1">
      <c r="A345" s="88"/>
      <c r="B345" s="318"/>
      <c r="C345" s="43"/>
      <c r="D345" s="307"/>
      <c r="E345" s="26" t="s">
        <v>10</v>
      </c>
      <c r="F345" s="26" t="s">
        <v>53</v>
      </c>
      <c r="G345" s="26" t="s">
        <v>16</v>
      </c>
      <c r="H345" s="26">
        <v>1</v>
      </c>
      <c r="I345" s="26">
        <v>1</v>
      </c>
      <c r="J345" s="10">
        <f t="shared" si="41"/>
        <v>1</v>
      </c>
      <c r="K345" s="320"/>
      <c r="L345" s="26"/>
      <c r="M345" s="40" t="s">
        <v>52</v>
      </c>
      <c r="N345" s="304"/>
    </row>
    <row r="346" spans="1:14" ht="39.75" customHeight="1">
      <c r="A346" s="88"/>
      <c r="B346" s="296" t="s">
        <v>168</v>
      </c>
      <c r="C346" s="40" t="s">
        <v>120</v>
      </c>
      <c r="D346" s="302" t="s">
        <v>9</v>
      </c>
      <c r="E346" s="42" t="s">
        <v>10</v>
      </c>
      <c r="F346" s="42" t="s">
        <v>30</v>
      </c>
      <c r="G346" s="42" t="s">
        <v>51</v>
      </c>
      <c r="H346" s="293">
        <v>13340</v>
      </c>
      <c r="I346" s="42">
        <v>14367</v>
      </c>
      <c r="J346" s="10">
        <f t="shared" si="41"/>
        <v>1.0769865067466267</v>
      </c>
      <c r="K346" s="319">
        <f>(J346+J347)/2</f>
        <v>1.0384932533733133</v>
      </c>
      <c r="L346" s="2"/>
      <c r="M346" s="47" t="s">
        <v>29</v>
      </c>
      <c r="N346" s="302" t="s">
        <v>34</v>
      </c>
    </row>
    <row r="347" spans="1:14" ht="78.75" customHeight="1">
      <c r="A347" s="105"/>
      <c r="B347" s="337"/>
      <c r="C347" s="41"/>
      <c r="D347" s="304"/>
      <c r="E347" s="42" t="s">
        <v>10</v>
      </c>
      <c r="F347" s="42" t="s">
        <v>53</v>
      </c>
      <c r="G347" s="42" t="s">
        <v>16</v>
      </c>
      <c r="H347" s="42">
        <v>85</v>
      </c>
      <c r="I347" s="42">
        <v>85</v>
      </c>
      <c r="J347" s="9">
        <f>I347/H347</f>
        <v>1</v>
      </c>
      <c r="K347" s="320"/>
      <c r="L347" s="42"/>
      <c r="M347" s="47" t="s">
        <v>52</v>
      </c>
      <c r="N347" s="304"/>
    </row>
    <row r="348" spans="1:14">
      <c r="A348" s="356" t="s">
        <v>252</v>
      </c>
      <c r="B348" s="321" t="s">
        <v>163</v>
      </c>
      <c r="C348" s="321"/>
      <c r="D348" s="321"/>
      <c r="E348" s="321"/>
      <c r="F348" s="321"/>
      <c r="G348" s="321"/>
      <c r="H348" s="321"/>
      <c r="I348" s="321"/>
      <c r="J348" s="321"/>
      <c r="K348" s="321"/>
      <c r="L348" s="321"/>
      <c r="M348" s="321"/>
      <c r="N348" s="335"/>
    </row>
    <row r="349" spans="1:14" ht="43.5" customHeight="1">
      <c r="A349" s="358"/>
      <c r="B349" s="318" t="s">
        <v>158</v>
      </c>
      <c r="C349" s="40" t="s">
        <v>121</v>
      </c>
      <c r="D349" s="307" t="s">
        <v>9</v>
      </c>
      <c r="E349" s="27" t="s">
        <v>10</v>
      </c>
      <c r="F349" s="27" t="s">
        <v>30</v>
      </c>
      <c r="G349" s="27" t="s">
        <v>51</v>
      </c>
      <c r="H349" s="4">
        <v>13917</v>
      </c>
      <c r="I349" s="4">
        <v>13787</v>
      </c>
      <c r="J349" s="21">
        <f>I349/H349</f>
        <v>0.99065890637350007</v>
      </c>
      <c r="K349" s="315">
        <f>(J349+J350+J351)/3</f>
        <v>0.99377260424900005</v>
      </c>
      <c r="L349" s="4"/>
      <c r="M349" s="41" t="s">
        <v>29</v>
      </c>
      <c r="N349" s="307" t="s">
        <v>38</v>
      </c>
    </row>
    <row r="350" spans="1:14" ht="45" customHeight="1">
      <c r="A350" s="358"/>
      <c r="B350" s="318"/>
      <c r="C350" s="43"/>
      <c r="D350" s="307"/>
      <c r="E350" s="42" t="s">
        <v>10</v>
      </c>
      <c r="F350" s="42" t="s">
        <v>27</v>
      </c>
      <c r="G350" s="42" t="s">
        <v>47</v>
      </c>
      <c r="H350" s="2">
        <v>167004</v>
      </c>
      <c r="I350" s="2">
        <v>165444</v>
      </c>
      <c r="J350" s="9">
        <f t="shared" ref="J350:J364" si="43">I350/H350</f>
        <v>0.99065890637350007</v>
      </c>
      <c r="K350" s="315"/>
      <c r="L350" s="2"/>
      <c r="M350" s="47" t="s">
        <v>29</v>
      </c>
      <c r="N350" s="307"/>
    </row>
    <row r="351" spans="1:14" ht="38.25" customHeight="1">
      <c r="A351" s="358"/>
      <c r="B351" s="337"/>
      <c r="C351" s="41"/>
      <c r="D351" s="304"/>
      <c r="E351" s="42" t="s">
        <v>10</v>
      </c>
      <c r="F351" s="42" t="s">
        <v>32</v>
      </c>
      <c r="G351" s="42" t="s">
        <v>16</v>
      </c>
      <c r="H351" s="2">
        <v>92</v>
      </c>
      <c r="I351" s="2">
        <v>92</v>
      </c>
      <c r="J351" s="9">
        <f t="shared" si="43"/>
        <v>1</v>
      </c>
      <c r="K351" s="373"/>
      <c r="L351" s="2"/>
      <c r="M351" s="47" t="s">
        <v>52</v>
      </c>
      <c r="N351" s="304"/>
    </row>
    <row r="352" spans="1:14" ht="50.25" customHeight="1">
      <c r="A352" s="358"/>
      <c r="B352" s="337" t="s">
        <v>185</v>
      </c>
      <c r="C352" s="40" t="s">
        <v>121</v>
      </c>
      <c r="D352" s="307" t="s">
        <v>9</v>
      </c>
      <c r="E352" s="27" t="s">
        <v>10</v>
      </c>
      <c r="F352" s="27" t="s">
        <v>30</v>
      </c>
      <c r="G352" s="27" t="s">
        <v>51</v>
      </c>
      <c r="H352" s="4">
        <v>2250</v>
      </c>
      <c r="I352" s="4">
        <v>2149</v>
      </c>
      <c r="J352" s="21">
        <f t="shared" ref="J352:J357" si="44">I352/H352</f>
        <v>0.95511111111111113</v>
      </c>
      <c r="K352" s="315">
        <f>(J352+J353+J354)/3</f>
        <v>0.97007407407407398</v>
      </c>
      <c r="L352" s="4"/>
      <c r="M352" s="41" t="s">
        <v>29</v>
      </c>
      <c r="N352" s="307" t="s">
        <v>38</v>
      </c>
    </row>
    <row r="353" spans="1:15" ht="45">
      <c r="A353" s="358"/>
      <c r="B353" s="308"/>
      <c r="C353" s="43"/>
      <c r="D353" s="307"/>
      <c r="E353" s="42" t="s">
        <v>10</v>
      </c>
      <c r="F353" s="42" t="s">
        <v>27</v>
      </c>
      <c r="G353" s="42" t="s">
        <v>47</v>
      </c>
      <c r="H353" s="2">
        <v>54000</v>
      </c>
      <c r="I353" s="2">
        <v>51576</v>
      </c>
      <c r="J353" s="9">
        <f t="shared" si="44"/>
        <v>0.95511111111111113</v>
      </c>
      <c r="K353" s="315"/>
      <c r="L353" s="2"/>
      <c r="M353" s="47" t="s">
        <v>29</v>
      </c>
      <c r="N353" s="307"/>
    </row>
    <row r="354" spans="1:15" ht="39" customHeight="1">
      <c r="A354" s="88"/>
      <c r="B354" s="296"/>
      <c r="C354" s="43"/>
      <c r="D354" s="307"/>
      <c r="E354" s="26" t="s">
        <v>10</v>
      </c>
      <c r="F354" s="26" t="s">
        <v>32</v>
      </c>
      <c r="G354" s="26" t="s">
        <v>16</v>
      </c>
      <c r="H354" s="26">
        <v>15</v>
      </c>
      <c r="I354" s="26">
        <v>15</v>
      </c>
      <c r="J354" s="10">
        <f t="shared" si="44"/>
        <v>1</v>
      </c>
      <c r="K354" s="315"/>
      <c r="L354" s="26"/>
      <c r="M354" s="40" t="s">
        <v>52</v>
      </c>
      <c r="N354" s="304"/>
    </row>
    <row r="355" spans="1:15" ht="35.25" customHeight="1">
      <c r="A355" s="174"/>
      <c r="B355" s="308" t="s">
        <v>288</v>
      </c>
      <c r="C355" s="163" t="s">
        <v>121</v>
      </c>
      <c r="D355" s="302" t="s">
        <v>9</v>
      </c>
      <c r="E355" s="166" t="s">
        <v>10</v>
      </c>
      <c r="F355" s="166" t="s">
        <v>30</v>
      </c>
      <c r="G355" s="166" t="s">
        <v>51</v>
      </c>
      <c r="H355" s="166">
        <v>33</v>
      </c>
      <c r="I355" s="166">
        <v>32</v>
      </c>
      <c r="J355" s="169">
        <f t="shared" si="44"/>
        <v>0.96969696969696972</v>
      </c>
      <c r="K355" s="295">
        <f>(J355+J356+J357)/3</f>
        <v>0.97979797979797978</v>
      </c>
      <c r="L355" s="2"/>
      <c r="M355" s="168" t="s">
        <v>29</v>
      </c>
      <c r="N355" s="307" t="s">
        <v>38</v>
      </c>
    </row>
    <row r="356" spans="1:15" ht="35.25" customHeight="1">
      <c r="A356" s="174"/>
      <c r="B356" s="308"/>
      <c r="C356" s="164"/>
      <c r="D356" s="307"/>
      <c r="E356" s="166" t="s">
        <v>10</v>
      </c>
      <c r="F356" s="166" t="s">
        <v>27</v>
      </c>
      <c r="G356" s="166" t="s">
        <v>47</v>
      </c>
      <c r="H356" s="166">
        <v>396</v>
      </c>
      <c r="I356" s="166">
        <v>384</v>
      </c>
      <c r="J356" s="169">
        <f t="shared" si="44"/>
        <v>0.96969696969696972</v>
      </c>
      <c r="K356" s="295"/>
      <c r="L356" s="2"/>
      <c r="M356" s="168" t="s">
        <v>29</v>
      </c>
      <c r="N356" s="307"/>
    </row>
    <row r="357" spans="1:15" ht="35.25" customHeight="1">
      <c r="A357" s="174"/>
      <c r="B357" s="296"/>
      <c r="C357" s="164"/>
      <c r="D357" s="307"/>
      <c r="E357" s="159" t="s">
        <v>10</v>
      </c>
      <c r="F357" s="159" t="s">
        <v>32</v>
      </c>
      <c r="G357" s="159" t="s">
        <v>16</v>
      </c>
      <c r="H357" s="166">
        <v>1</v>
      </c>
      <c r="I357" s="166">
        <v>1</v>
      </c>
      <c r="J357" s="169">
        <f t="shared" si="44"/>
        <v>1</v>
      </c>
      <c r="K357" s="299"/>
      <c r="L357" s="2"/>
      <c r="M357" s="163" t="s">
        <v>52</v>
      </c>
      <c r="N357" s="304"/>
    </row>
    <row r="358" spans="1:15" ht="16.5" customHeight="1">
      <c r="A358" s="88"/>
      <c r="B358" s="405" t="s">
        <v>164</v>
      </c>
      <c r="C358" s="405"/>
      <c r="D358" s="405"/>
      <c r="E358" s="405"/>
      <c r="F358" s="405"/>
      <c r="G358" s="405"/>
      <c r="H358" s="405"/>
      <c r="I358" s="405"/>
      <c r="J358" s="405"/>
      <c r="K358" s="405"/>
      <c r="L358" s="405"/>
      <c r="M358" s="405"/>
      <c r="N358" s="388"/>
    </row>
    <row r="359" spans="1:15" ht="62.25" customHeight="1">
      <c r="A359" s="88"/>
      <c r="B359" s="318" t="s">
        <v>296</v>
      </c>
      <c r="C359" s="40" t="s">
        <v>120</v>
      </c>
      <c r="D359" s="307" t="s">
        <v>9</v>
      </c>
      <c r="E359" s="27" t="s">
        <v>10</v>
      </c>
      <c r="F359" s="27" t="s">
        <v>30</v>
      </c>
      <c r="G359" s="27" t="s">
        <v>51</v>
      </c>
      <c r="H359" s="27">
        <v>2100</v>
      </c>
      <c r="I359" s="27">
        <v>2252</v>
      </c>
      <c r="J359" s="21">
        <f t="shared" ref="J359:J362" si="45">I359/H359</f>
        <v>1.0723809523809524</v>
      </c>
      <c r="K359" s="328">
        <f>(J359+J360)/2</f>
        <v>1.0361904761904763</v>
      </c>
      <c r="L359" s="4"/>
      <c r="M359" s="41" t="s">
        <v>29</v>
      </c>
      <c r="N359" s="307" t="s">
        <v>34</v>
      </c>
      <c r="O359" s="101"/>
    </row>
    <row r="360" spans="1:15" ht="54" customHeight="1">
      <c r="A360" s="88"/>
      <c r="B360" s="337"/>
      <c r="C360" s="41"/>
      <c r="D360" s="304"/>
      <c r="E360" s="42" t="s">
        <v>10</v>
      </c>
      <c r="F360" s="42" t="s">
        <v>53</v>
      </c>
      <c r="G360" s="42" t="s">
        <v>16</v>
      </c>
      <c r="H360" s="42">
        <v>14</v>
      </c>
      <c r="I360" s="42">
        <v>14</v>
      </c>
      <c r="J360" s="9">
        <f t="shared" si="45"/>
        <v>1</v>
      </c>
      <c r="K360" s="320"/>
      <c r="L360" s="42"/>
      <c r="M360" s="47" t="s">
        <v>52</v>
      </c>
      <c r="N360" s="304"/>
    </row>
    <row r="361" spans="1:15" ht="47.25" customHeight="1">
      <c r="A361" s="88"/>
      <c r="B361" s="318" t="s">
        <v>147</v>
      </c>
      <c r="C361" s="43" t="s">
        <v>120</v>
      </c>
      <c r="D361" s="307" t="s">
        <v>9</v>
      </c>
      <c r="E361" s="27" t="s">
        <v>10</v>
      </c>
      <c r="F361" s="27" t="s">
        <v>30</v>
      </c>
      <c r="G361" s="27" t="s">
        <v>51</v>
      </c>
      <c r="H361" s="27">
        <v>1500</v>
      </c>
      <c r="I361" s="27">
        <v>1797</v>
      </c>
      <c r="J361" s="21">
        <v>1.1000000000000001</v>
      </c>
      <c r="K361" s="328">
        <f>(J361+J362)/2</f>
        <v>1.05</v>
      </c>
      <c r="L361" s="4"/>
      <c r="M361" s="41" t="s">
        <v>29</v>
      </c>
      <c r="N361" s="302" t="s">
        <v>34</v>
      </c>
    </row>
    <row r="362" spans="1:15" ht="45.75" customHeight="1">
      <c r="A362" s="88"/>
      <c r="B362" s="318"/>
      <c r="C362" s="43"/>
      <c r="D362" s="307"/>
      <c r="E362" s="26" t="s">
        <v>10</v>
      </c>
      <c r="F362" s="26" t="s">
        <v>53</v>
      </c>
      <c r="G362" s="26" t="s">
        <v>16</v>
      </c>
      <c r="H362" s="26">
        <v>10</v>
      </c>
      <c r="I362" s="26">
        <v>10</v>
      </c>
      <c r="J362" s="10">
        <f t="shared" si="45"/>
        <v>1</v>
      </c>
      <c r="K362" s="328"/>
      <c r="L362" s="26"/>
      <c r="M362" s="40" t="s">
        <v>52</v>
      </c>
      <c r="N362" s="304"/>
    </row>
    <row r="363" spans="1:15" ht="53.25" customHeight="1">
      <c r="A363" s="88"/>
      <c r="B363" s="296" t="s">
        <v>144</v>
      </c>
      <c r="C363" s="40" t="s">
        <v>120</v>
      </c>
      <c r="D363" s="302" t="s">
        <v>9</v>
      </c>
      <c r="E363" s="42" t="s">
        <v>10</v>
      </c>
      <c r="F363" s="42" t="s">
        <v>30</v>
      </c>
      <c r="G363" s="42" t="s">
        <v>51</v>
      </c>
      <c r="H363" s="42">
        <v>12600</v>
      </c>
      <c r="I363" s="42">
        <v>11919</v>
      </c>
      <c r="J363" s="9">
        <f t="shared" si="43"/>
        <v>0.94595238095238099</v>
      </c>
      <c r="K363" s="319">
        <f>(J363+J364)/2</f>
        <v>0.97297619047619044</v>
      </c>
      <c r="L363" s="2"/>
      <c r="M363" s="47" t="s">
        <v>29</v>
      </c>
      <c r="N363" s="302" t="s">
        <v>54</v>
      </c>
    </row>
    <row r="364" spans="1:15" ht="69" customHeight="1">
      <c r="A364" s="105"/>
      <c r="B364" s="337"/>
      <c r="C364" s="41"/>
      <c r="D364" s="304"/>
      <c r="E364" s="42" t="s">
        <v>10</v>
      </c>
      <c r="F364" s="42" t="s">
        <v>53</v>
      </c>
      <c r="G364" s="42" t="s">
        <v>16</v>
      </c>
      <c r="H364" s="42">
        <v>84</v>
      </c>
      <c r="I364" s="42">
        <v>84</v>
      </c>
      <c r="J364" s="9">
        <f t="shared" si="43"/>
        <v>1</v>
      </c>
      <c r="K364" s="320"/>
      <c r="L364" s="42"/>
      <c r="M364" s="47" t="s">
        <v>52</v>
      </c>
      <c r="N364" s="304"/>
    </row>
    <row r="365" spans="1:15" ht="18" customHeight="1">
      <c r="A365" s="434" t="s">
        <v>186</v>
      </c>
      <c r="B365" s="353" t="s">
        <v>187</v>
      </c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7"/>
    </row>
    <row r="366" spans="1:15" ht="53.25" customHeight="1">
      <c r="A366" s="434"/>
      <c r="B366" s="296" t="s">
        <v>158</v>
      </c>
      <c r="C366" s="40" t="s">
        <v>121</v>
      </c>
      <c r="D366" s="302" t="s">
        <v>9</v>
      </c>
      <c r="E366" s="42" t="s">
        <v>10</v>
      </c>
      <c r="F366" s="42" t="s">
        <v>30</v>
      </c>
      <c r="G366" s="42" t="s">
        <v>51</v>
      </c>
      <c r="H366" s="2">
        <v>27300</v>
      </c>
      <c r="I366" s="2">
        <v>26791</v>
      </c>
      <c r="J366" s="48">
        <f>I366/H366</f>
        <v>0.9813553113553114</v>
      </c>
      <c r="K366" s="295">
        <f>(J366+J367+J368)/3</f>
        <v>0.98757020757020764</v>
      </c>
      <c r="L366" s="2"/>
      <c r="M366" s="47" t="s">
        <v>29</v>
      </c>
      <c r="N366" s="302" t="s">
        <v>38</v>
      </c>
    </row>
    <row r="367" spans="1:15" ht="51" customHeight="1">
      <c r="A367" s="434"/>
      <c r="B367" s="318"/>
      <c r="C367" s="43"/>
      <c r="D367" s="307"/>
      <c r="E367" s="42" t="s">
        <v>10</v>
      </c>
      <c r="F367" s="42" t="s">
        <v>27</v>
      </c>
      <c r="G367" s="42" t="s">
        <v>47</v>
      </c>
      <c r="H367" s="2">
        <v>327600</v>
      </c>
      <c r="I367" s="2">
        <v>321492</v>
      </c>
      <c r="J367" s="48">
        <f t="shared" ref="J367:J383" si="46">I367/H367</f>
        <v>0.9813553113553114</v>
      </c>
      <c r="K367" s="295"/>
      <c r="L367" s="2"/>
      <c r="M367" s="47" t="s">
        <v>29</v>
      </c>
      <c r="N367" s="307"/>
    </row>
    <row r="368" spans="1:15" ht="39" customHeight="1">
      <c r="A368" s="434"/>
      <c r="B368" s="337"/>
      <c r="C368" s="41"/>
      <c r="D368" s="304"/>
      <c r="E368" s="42" t="s">
        <v>10</v>
      </c>
      <c r="F368" s="42" t="s">
        <v>32</v>
      </c>
      <c r="G368" s="42" t="s">
        <v>16</v>
      </c>
      <c r="H368" s="2">
        <v>195</v>
      </c>
      <c r="I368" s="2">
        <v>195</v>
      </c>
      <c r="J368" s="48">
        <f t="shared" si="46"/>
        <v>1</v>
      </c>
      <c r="K368" s="295"/>
      <c r="L368" s="2"/>
      <c r="M368" s="47" t="s">
        <v>52</v>
      </c>
      <c r="N368" s="304"/>
    </row>
    <row r="369" spans="1:14" ht="49.5" customHeight="1">
      <c r="A369" s="434"/>
      <c r="B369" s="308" t="s">
        <v>152</v>
      </c>
      <c r="C369" s="40" t="s">
        <v>121</v>
      </c>
      <c r="D369" s="302" t="s">
        <v>9</v>
      </c>
      <c r="E369" s="42" t="s">
        <v>10</v>
      </c>
      <c r="F369" s="42" t="s">
        <v>30</v>
      </c>
      <c r="G369" s="42" t="s">
        <v>51</v>
      </c>
      <c r="H369" s="185">
        <v>560</v>
      </c>
      <c r="I369" s="185">
        <v>536</v>
      </c>
      <c r="J369" s="183">
        <f t="shared" ref="J369:J374" si="47">I369/H369</f>
        <v>0.95714285714285718</v>
      </c>
      <c r="K369" s="311">
        <f>(J369+J370+J371)/3</f>
        <v>0.97142857142857153</v>
      </c>
      <c r="L369" s="185"/>
      <c r="M369" s="47" t="s">
        <v>29</v>
      </c>
      <c r="N369" s="302" t="s">
        <v>38</v>
      </c>
    </row>
    <row r="370" spans="1:14" ht="49.5" customHeight="1">
      <c r="A370" s="434"/>
      <c r="B370" s="308"/>
      <c r="C370" s="43"/>
      <c r="D370" s="307"/>
      <c r="E370" s="42" t="s">
        <v>10</v>
      </c>
      <c r="F370" s="42" t="s">
        <v>27</v>
      </c>
      <c r="G370" s="42" t="s">
        <v>47</v>
      </c>
      <c r="H370" s="185">
        <v>6720</v>
      </c>
      <c r="I370" s="185">
        <v>6432</v>
      </c>
      <c r="J370" s="183">
        <f t="shared" si="47"/>
        <v>0.95714285714285718</v>
      </c>
      <c r="K370" s="311"/>
      <c r="L370" s="185"/>
      <c r="M370" s="47" t="s">
        <v>29</v>
      </c>
      <c r="N370" s="307"/>
    </row>
    <row r="371" spans="1:14" ht="45">
      <c r="A371" s="434"/>
      <c r="B371" s="308"/>
      <c r="C371" s="41"/>
      <c r="D371" s="304"/>
      <c r="E371" s="42" t="s">
        <v>10</v>
      </c>
      <c r="F371" s="42" t="s">
        <v>32</v>
      </c>
      <c r="G371" s="42" t="s">
        <v>16</v>
      </c>
      <c r="H371" s="175">
        <v>4</v>
      </c>
      <c r="I371" s="175">
        <v>4</v>
      </c>
      <c r="J371" s="183">
        <f t="shared" si="47"/>
        <v>1</v>
      </c>
      <c r="K371" s="311"/>
      <c r="L371" s="175"/>
      <c r="M371" s="47" t="s">
        <v>52</v>
      </c>
      <c r="N371" s="304"/>
    </row>
    <row r="372" spans="1:14" ht="35.25" customHeight="1">
      <c r="A372" s="434"/>
      <c r="B372" s="308" t="s">
        <v>288</v>
      </c>
      <c r="C372" s="163" t="s">
        <v>121</v>
      </c>
      <c r="D372" s="302" t="s">
        <v>9</v>
      </c>
      <c r="E372" s="166" t="s">
        <v>10</v>
      </c>
      <c r="F372" s="166" t="s">
        <v>30</v>
      </c>
      <c r="G372" s="166" t="s">
        <v>51</v>
      </c>
      <c r="H372" s="175">
        <v>32</v>
      </c>
      <c r="I372" s="175">
        <v>31</v>
      </c>
      <c r="J372" s="183">
        <f t="shared" si="47"/>
        <v>0.96875</v>
      </c>
      <c r="K372" s="311">
        <f>(J372+J373+J374)/3</f>
        <v>0.97916666666666663</v>
      </c>
      <c r="L372" s="185"/>
      <c r="M372" s="168" t="s">
        <v>29</v>
      </c>
      <c r="N372" s="302" t="s">
        <v>38</v>
      </c>
    </row>
    <row r="373" spans="1:14" ht="35.25" customHeight="1">
      <c r="A373" s="434"/>
      <c r="B373" s="308"/>
      <c r="C373" s="164"/>
      <c r="D373" s="307"/>
      <c r="E373" s="166" t="s">
        <v>10</v>
      </c>
      <c r="F373" s="166" t="s">
        <v>27</v>
      </c>
      <c r="G373" s="166" t="s">
        <v>47</v>
      </c>
      <c r="H373" s="175">
        <v>384</v>
      </c>
      <c r="I373" s="175">
        <v>372</v>
      </c>
      <c r="J373" s="183">
        <f t="shared" si="47"/>
        <v>0.96875</v>
      </c>
      <c r="K373" s="311"/>
      <c r="L373" s="185"/>
      <c r="M373" s="168" t="s">
        <v>29</v>
      </c>
      <c r="N373" s="307"/>
    </row>
    <row r="374" spans="1:14" ht="35.25" customHeight="1">
      <c r="A374" s="434"/>
      <c r="B374" s="296"/>
      <c r="C374" s="164"/>
      <c r="D374" s="307"/>
      <c r="E374" s="159" t="s">
        <v>10</v>
      </c>
      <c r="F374" s="159" t="s">
        <v>32</v>
      </c>
      <c r="G374" s="159" t="s">
        <v>16</v>
      </c>
      <c r="H374" s="175">
        <v>1</v>
      </c>
      <c r="I374" s="175">
        <v>1</v>
      </c>
      <c r="J374" s="183">
        <f t="shared" si="47"/>
        <v>1</v>
      </c>
      <c r="K374" s="312"/>
      <c r="L374" s="185"/>
      <c r="M374" s="163" t="s">
        <v>52</v>
      </c>
      <c r="N374" s="307"/>
    </row>
    <row r="375" spans="1:14" ht="15" customHeight="1">
      <c r="A375" s="434"/>
      <c r="B375" s="353" t="s">
        <v>164</v>
      </c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7"/>
    </row>
    <row r="376" spans="1:14" ht="45" customHeight="1">
      <c r="A376" s="434"/>
      <c r="B376" s="302" t="s">
        <v>167</v>
      </c>
      <c r="C376" s="163" t="s">
        <v>120</v>
      </c>
      <c r="D376" s="302" t="s">
        <v>9</v>
      </c>
      <c r="E376" s="166" t="s">
        <v>10</v>
      </c>
      <c r="F376" s="166" t="s">
        <v>30</v>
      </c>
      <c r="G376" s="166" t="s">
        <v>51</v>
      </c>
      <c r="H376" s="175">
        <v>2592</v>
      </c>
      <c r="I376" s="175">
        <v>2568</v>
      </c>
      <c r="J376" s="183">
        <f t="shared" ref="J376:J378" si="48">I376/H376</f>
        <v>0.9907407407407407</v>
      </c>
      <c r="K376" s="305">
        <f>(J376+J377)/2</f>
        <v>0.99537037037037035</v>
      </c>
      <c r="L376" s="166"/>
      <c r="M376" s="168" t="s">
        <v>29</v>
      </c>
      <c r="N376" s="302" t="s">
        <v>38</v>
      </c>
    </row>
    <row r="377" spans="1:14" ht="87" customHeight="1">
      <c r="A377" s="434"/>
      <c r="B377" s="304"/>
      <c r="C377" s="164"/>
      <c r="D377" s="304"/>
      <c r="E377" s="159" t="s">
        <v>10</v>
      </c>
      <c r="F377" s="159" t="s">
        <v>53</v>
      </c>
      <c r="G377" s="159" t="s">
        <v>16</v>
      </c>
      <c r="H377" s="186">
        <v>24</v>
      </c>
      <c r="I377" s="186">
        <v>24</v>
      </c>
      <c r="J377" s="187">
        <f>I377/H377</f>
        <v>1</v>
      </c>
      <c r="K377" s="306"/>
      <c r="L377" s="159"/>
      <c r="M377" s="163" t="s">
        <v>52</v>
      </c>
      <c r="N377" s="304"/>
    </row>
    <row r="378" spans="1:14" ht="45">
      <c r="A378" s="88"/>
      <c r="B378" s="296" t="s">
        <v>147</v>
      </c>
      <c r="C378" s="40" t="s">
        <v>120</v>
      </c>
      <c r="D378" s="302" t="s">
        <v>9</v>
      </c>
      <c r="E378" s="42" t="s">
        <v>10</v>
      </c>
      <c r="F378" s="42" t="s">
        <v>30</v>
      </c>
      <c r="G378" s="42" t="s">
        <v>51</v>
      </c>
      <c r="H378" s="42">
        <v>2940</v>
      </c>
      <c r="I378" s="42">
        <v>2883</v>
      </c>
      <c r="J378" s="48">
        <f t="shared" si="48"/>
        <v>0.98061224489795917</v>
      </c>
      <c r="K378" s="319">
        <f>(J378+J379)/2</f>
        <v>0.99030612244897953</v>
      </c>
      <c r="L378" s="2"/>
      <c r="M378" s="47" t="s">
        <v>29</v>
      </c>
      <c r="N378" s="302" t="s">
        <v>38</v>
      </c>
    </row>
    <row r="379" spans="1:14" ht="39.75" customHeight="1">
      <c r="A379" s="88"/>
      <c r="B379" s="318"/>
      <c r="C379" s="43"/>
      <c r="D379" s="307"/>
      <c r="E379" s="26" t="s">
        <v>10</v>
      </c>
      <c r="F379" s="26" t="s">
        <v>53</v>
      </c>
      <c r="G379" s="26" t="s">
        <v>16</v>
      </c>
      <c r="H379" s="26">
        <v>21</v>
      </c>
      <c r="I379" s="26">
        <v>21</v>
      </c>
      <c r="J379" s="25">
        <f>I379/H379</f>
        <v>1</v>
      </c>
      <c r="K379" s="328"/>
      <c r="L379" s="26"/>
      <c r="M379" s="40" t="s">
        <v>52</v>
      </c>
      <c r="N379" s="307"/>
    </row>
    <row r="380" spans="1:14" ht="45">
      <c r="A380" s="88"/>
      <c r="B380" s="296" t="s">
        <v>161</v>
      </c>
      <c r="C380" s="40" t="s">
        <v>120</v>
      </c>
      <c r="D380" s="302" t="s">
        <v>9</v>
      </c>
      <c r="E380" s="42" t="s">
        <v>10</v>
      </c>
      <c r="F380" s="42" t="s">
        <v>30</v>
      </c>
      <c r="G380" s="42" t="s">
        <v>51</v>
      </c>
      <c r="H380" s="42">
        <v>560</v>
      </c>
      <c r="I380" s="42">
        <v>536</v>
      </c>
      <c r="J380" s="48">
        <f>I380/H380</f>
        <v>0.95714285714285718</v>
      </c>
      <c r="K380" s="319">
        <f>(J380+J381)/2</f>
        <v>0.97857142857142865</v>
      </c>
      <c r="L380" s="2"/>
      <c r="M380" s="47" t="s">
        <v>29</v>
      </c>
      <c r="N380" s="302" t="s">
        <v>38</v>
      </c>
    </row>
    <row r="381" spans="1:14" ht="39" customHeight="1">
      <c r="A381" s="105"/>
      <c r="B381" s="337"/>
      <c r="C381" s="41"/>
      <c r="D381" s="304"/>
      <c r="E381" s="42" t="s">
        <v>10</v>
      </c>
      <c r="F381" s="42" t="s">
        <v>53</v>
      </c>
      <c r="G381" s="42" t="s">
        <v>16</v>
      </c>
      <c r="H381" s="42">
        <v>4</v>
      </c>
      <c r="I381" s="42">
        <v>4</v>
      </c>
      <c r="J381" s="48">
        <f>I381/H381</f>
        <v>1</v>
      </c>
      <c r="K381" s="320"/>
      <c r="L381" s="42"/>
      <c r="M381" s="47" t="s">
        <v>52</v>
      </c>
      <c r="N381" s="307"/>
    </row>
    <row r="382" spans="1:14" ht="45">
      <c r="A382" s="142"/>
      <c r="B382" s="296" t="s">
        <v>168</v>
      </c>
      <c r="C382" s="40" t="s">
        <v>120</v>
      </c>
      <c r="D382" s="302" t="s">
        <v>9</v>
      </c>
      <c r="E382" s="42" t="s">
        <v>10</v>
      </c>
      <c r="F382" s="42" t="s">
        <v>30</v>
      </c>
      <c r="G382" s="42" t="s">
        <v>51</v>
      </c>
      <c r="H382" s="42">
        <v>21140</v>
      </c>
      <c r="I382" s="42">
        <v>21417</v>
      </c>
      <c r="J382" s="48">
        <f t="shared" si="46"/>
        <v>1.0131031220435194</v>
      </c>
      <c r="K382" s="319">
        <f>(J382+J383)/2</f>
        <v>1.0065515610217597</v>
      </c>
      <c r="L382" s="2"/>
      <c r="M382" s="47" t="s">
        <v>29</v>
      </c>
      <c r="N382" s="302" t="s">
        <v>34</v>
      </c>
    </row>
    <row r="383" spans="1:14" ht="76.5" customHeight="1">
      <c r="A383" s="105"/>
      <c r="B383" s="337"/>
      <c r="C383" s="41"/>
      <c r="D383" s="304"/>
      <c r="E383" s="42" t="s">
        <v>10</v>
      </c>
      <c r="F383" s="42" t="s">
        <v>53</v>
      </c>
      <c r="G383" s="42" t="s">
        <v>16</v>
      </c>
      <c r="H383" s="42">
        <v>151</v>
      </c>
      <c r="I383" s="42">
        <v>151</v>
      </c>
      <c r="J383" s="48">
        <f t="shared" si="46"/>
        <v>1</v>
      </c>
      <c r="K383" s="320"/>
      <c r="L383" s="2"/>
      <c r="M383" s="47" t="s">
        <v>52</v>
      </c>
      <c r="N383" s="304"/>
    </row>
    <row r="384" spans="1:14" ht="18.75" customHeight="1">
      <c r="A384" s="356" t="s">
        <v>188</v>
      </c>
      <c r="B384" s="316" t="s">
        <v>163</v>
      </c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7"/>
    </row>
    <row r="385" spans="1:20" ht="45.75" customHeight="1">
      <c r="A385" s="358"/>
      <c r="B385" s="296" t="s">
        <v>158</v>
      </c>
      <c r="C385" s="40" t="s">
        <v>121</v>
      </c>
      <c r="D385" s="302" t="s">
        <v>9</v>
      </c>
      <c r="E385" s="42" t="s">
        <v>10</v>
      </c>
      <c r="F385" s="42" t="s">
        <v>30</v>
      </c>
      <c r="G385" s="42" t="s">
        <v>51</v>
      </c>
      <c r="H385" s="2">
        <v>22902</v>
      </c>
      <c r="I385" s="2">
        <v>22753</v>
      </c>
      <c r="J385" s="48">
        <f>I385/H385</f>
        <v>0.99349401798969528</v>
      </c>
      <c r="K385" s="295">
        <f>(J385+J386+J387)/3</f>
        <v>0.99566267865979674</v>
      </c>
      <c r="L385" s="2"/>
      <c r="M385" s="47" t="s">
        <v>29</v>
      </c>
      <c r="N385" s="302" t="s">
        <v>38</v>
      </c>
    </row>
    <row r="386" spans="1:20" ht="37.5" customHeight="1">
      <c r="A386" s="358"/>
      <c r="B386" s="318"/>
      <c r="C386" s="43"/>
      <c r="D386" s="307"/>
      <c r="E386" s="42" t="s">
        <v>10</v>
      </c>
      <c r="F386" s="42" t="s">
        <v>27</v>
      </c>
      <c r="G386" s="42" t="s">
        <v>47</v>
      </c>
      <c r="H386" s="2">
        <v>274824</v>
      </c>
      <c r="I386" s="2">
        <v>273036</v>
      </c>
      <c r="J386" s="48">
        <f t="shared" ref="J386:J405" si="49">I386/H386</f>
        <v>0.99349401798969528</v>
      </c>
      <c r="K386" s="295"/>
      <c r="L386" s="2"/>
      <c r="M386" s="47" t="s">
        <v>29</v>
      </c>
      <c r="N386" s="307"/>
    </row>
    <row r="387" spans="1:20" ht="36" customHeight="1">
      <c r="A387" s="358"/>
      <c r="B387" s="318"/>
      <c r="C387" s="43"/>
      <c r="D387" s="307"/>
      <c r="E387" s="26" t="s">
        <v>10</v>
      </c>
      <c r="F387" s="26" t="s">
        <v>32</v>
      </c>
      <c r="G387" s="26" t="s">
        <v>16</v>
      </c>
      <c r="H387" s="52">
        <v>166</v>
      </c>
      <c r="I387" s="52">
        <v>166</v>
      </c>
      <c r="J387" s="25">
        <f t="shared" si="49"/>
        <v>1</v>
      </c>
      <c r="K387" s="299"/>
      <c r="L387" s="52"/>
      <c r="M387" s="40" t="s">
        <v>52</v>
      </c>
      <c r="N387" s="307"/>
    </row>
    <row r="388" spans="1:20" ht="36.75" customHeight="1">
      <c r="A388" s="358"/>
      <c r="B388" s="308" t="s">
        <v>152</v>
      </c>
      <c r="C388" s="205" t="s">
        <v>121</v>
      </c>
      <c r="D388" s="302" t="s">
        <v>9</v>
      </c>
      <c r="E388" s="212" t="s">
        <v>10</v>
      </c>
      <c r="F388" s="212" t="s">
        <v>30</v>
      </c>
      <c r="G388" s="212" t="s">
        <v>51</v>
      </c>
      <c r="H388" s="2">
        <v>120</v>
      </c>
      <c r="I388" s="2">
        <v>120</v>
      </c>
      <c r="J388" s="48">
        <f>I388/H388</f>
        <v>1</v>
      </c>
      <c r="K388" s="299">
        <f>(J388+J389+J390)/3</f>
        <v>1</v>
      </c>
      <c r="L388" s="2"/>
      <c r="M388" s="47" t="s">
        <v>29</v>
      </c>
      <c r="N388" s="302" t="s">
        <v>34</v>
      </c>
    </row>
    <row r="389" spans="1:20" ht="49.5" customHeight="1">
      <c r="A389" s="358"/>
      <c r="B389" s="308"/>
      <c r="C389" s="209"/>
      <c r="D389" s="307"/>
      <c r="E389" s="212" t="s">
        <v>10</v>
      </c>
      <c r="F389" s="212" t="s">
        <v>27</v>
      </c>
      <c r="G389" s="212" t="s">
        <v>47</v>
      </c>
      <c r="H389" s="2">
        <v>1440</v>
      </c>
      <c r="I389" s="2">
        <v>1440</v>
      </c>
      <c r="J389" s="48">
        <f>I389/H389</f>
        <v>1</v>
      </c>
      <c r="K389" s="309"/>
      <c r="L389" s="2"/>
      <c r="M389" s="47" t="s">
        <v>29</v>
      </c>
      <c r="N389" s="307"/>
    </row>
    <row r="390" spans="1:20" ht="39" customHeight="1">
      <c r="A390" s="88"/>
      <c r="B390" s="296"/>
      <c r="C390" s="209"/>
      <c r="D390" s="307"/>
      <c r="E390" s="207" t="s">
        <v>10</v>
      </c>
      <c r="F390" s="207" t="s">
        <v>32</v>
      </c>
      <c r="G390" s="207" t="s">
        <v>16</v>
      </c>
      <c r="H390" s="207">
        <v>1</v>
      </c>
      <c r="I390" s="207">
        <v>1</v>
      </c>
      <c r="J390" s="25">
        <f>I390/H390</f>
        <v>1</v>
      </c>
      <c r="K390" s="310"/>
      <c r="L390" s="52"/>
      <c r="M390" s="40" t="s">
        <v>52</v>
      </c>
      <c r="N390" s="304"/>
      <c r="Q390" s="101"/>
      <c r="T390" s="101"/>
    </row>
    <row r="391" spans="1:20" ht="45">
      <c r="A391" s="88"/>
      <c r="B391" s="296" t="s">
        <v>151</v>
      </c>
      <c r="C391" s="302" t="s">
        <v>121</v>
      </c>
      <c r="D391" s="302" t="s">
        <v>9</v>
      </c>
      <c r="E391" s="212" t="s">
        <v>10</v>
      </c>
      <c r="F391" s="212" t="s">
        <v>30</v>
      </c>
      <c r="G391" s="212" t="s">
        <v>51</v>
      </c>
      <c r="H391" s="2">
        <v>496</v>
      </c>
      <c r="I391" s="2">
        <v>496</v>
      </c>
      <c r="J391" s="48">
        <f t="shared" si="49"/>
        <v>1</v>
      </c>
      <c r="K391" s="295">
        <f>(J391+J392+J393)/3</f>
        <v>1</v>
      </c>
      <c r="L391" s="2"/>
      <c r="M391" s="47" t="s">
        <v>29</v>
      </c>
      <c r="N391" s="302" t="s">
        <v>34</v>
      </c>
      <c r="Q391" s="101"/>
      <c r="T391" s="101"/>
    </row>
    <row r="392" spans="1:20" ht="45">
      <c r="A392" s="88"/>
      <c r="B392" s="297"/>
      <c r="C392" s="344"/>
      <c r="D392" s="344"/>
      <c r="E392" s="212" t="s">
        <v>10</v>
      </c>
      <c r="F392" s="212" t="s">
        <v>27</v>
      </c>
      <c r="G392" s="212" t="s">
        <v>47</v>
      </c>
      <c r="H392" s="2">
        <v>5952</v>
      </c>
      <c r="I392" s="2">
        <v>5952</v>
      </c>
      <c r="J392" s="48">
        <f t="shared" si="49"/>
        <v>1</v>
      </c>
      <c r="K392" s="295"/>
      <c r="L392" s="2"/>
      <c r="M392" s="47" t="s">
        <v>29</v>
      </c>
      <c r="N392" s="307"/>
      <c r="Q392" s="101"/>
      <c r="T392" s="101"/>
    </row>
    <row r="393" spans="1:20" ht="35.25" customHeight="1">
      <c r="A393" s="88"/>
      <c r="B393" s="298"/>
      <c r="C393" s="303"/>
      <c r="D393" s="303"/>
      <c r="E393" s="207" t="s">
        <v>10</v>
      </c>
      <c r="F393" s="207" t="s">
        <v>32</v>
      </c>
      <c r="G393" s="207" t="s">
        <v>16</v>
      </c>
      <c r="H393" s="207">
        <v>3</v>
      </c>
      <c r="I393" s="207">
        <v>3</v>
      </c>
      <c r="J393" s="25">
        <f t="shared" si="49"/>
        <v>1</v>
      </c>
      <c r="K393" s="299"/>
      <c r="L393" s="52"/>
      <c r="M393" s="40" t="s">
        <v>52</v>
      </c>
      <c r="N393" s="307"/>
      <c r="Q393" s="101"/>
      <c r="T393" s="101"/>
    </row>
    <row r="394" spans="1:20" ht="35.25" customHeight="1">
      <c r="A394" s="174"/>
      <c r="B394" s="308" t="s">
        <v>288</v>
      </c>
      <c r="C394" s="163" t="s">
        <v>121</v>
      </c>
      <c r="D394" s="302" t="s">
        <v>9</v>
      </c>
      <c r="E394" s="166" t="s">
        <v>10</v>
      </c>
      <c r="F394" s="166" t="s">
        <v>30</v>
      </c>
      <c r="G394" s="166" t="s">
        <v>51</v>
      </c>
      <c r="H394" s="166">
        <v>85</v>
      </c>
      <c r="I394" s="166">
        <v>85</v>
      </c>
      <c r="J394" s="169">
        <f>I394/H394</f>
        <v>1</v>
      </c>
      <c r="K394" s="295">
        <f>(J394+J395+J396)/3</f>
        <v>1</v>
      </c>
      <c r="L394" s="2"/>
      <c r="M394" s="168" t="s">
        <v>29</v>
      </c>
      <c r="N394" s="302" t="s">
        <v>34</v>
      </c>
    </row>
    <row r="395" spans="1:20" ht="35.25" customHeight="1">
      <c r="A395" s="174"/>
      <c r="B395" s="308"/>
      <c r="C395" s="164"/>
      <c r="D395" s="307"/>
      <c r="E395" s="166" t="s">
        <v>10</v>
      </c>
      <c r="F395" s="166" t="s">
        <v>27</v>
      </c>
      <c r="G395" s="166" t="s">
        <v>47</v>
      </c>
      <c r="H395" s="166">
        <v>1020</v>
      </c>
      <c r="I395" s="166">
        <v>1020</v>
      </c>
      <c r="J395" s="169">
        <f>I395/H395</f>
        <v>1</v>
      </c>
      <c r="K395" s="295"/>
      <c r="L395" s="2"/>
      <c r="M395" s="168" t="s">
        <v>29</v>
      </c>
      <c r="N395" s="307"/>
    </row>
    <row r="396" spans="1:20" ht="35.25" customHeight="1">
      <c r="A396" s="174"/>
      <c r="B396" s="296"/>
      <c r="C396" s="164"/>
      <c r="D396" s="307"/>
      <c r="E396" s="159" t="s">
        <v>10</v>
      </c>
      <c r="F396" s="159" t="s">
        <v>32</v>
      </c>
      <c r="G396" s="159" t="s">
        <v>16</v>
      </c>
      <c r="H396" s="166">
        <v>3</v>
      </c>
      <c r="I396" s="166">
        <v>3</v>
      </c>
      <c r="J396" s="169">
        <f>I396/H396</f>
        <v>1</v>
      </c>
      <c r="K396" s="299"/>
      <c r="L396" s="2"/>
      <c r="M396" s="163" t="s">
        <v>52</v>
      </c>
      <c r="N396" s="307"/>
    </row>
    <row r="397" spans="1:20" ht="15.75" customHeight="1">
      <c r="A397" s="88"/>
      <c r="B397" s="316" t="s">
        <v>190</v>
      </c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7"/>
    </row>
    <row r="398" spans="1:20" ht="45">
      <c r="A398" s="88"/>
      <c r="B398" s="296" t="s">
        <v>189</v>
      </c>
      <c r="C398" s="302" t="s">
        <v>120</v>
      </c>
      <c r="D398" s="319" t="s">
        <v>9</v>
      </c>
      <c r="E398" s="27" t="s">
        <v>10</v>
      </c>
      <c r="F398" s="27" t="s">
        <v>30</v>
      </c>
      <c r="G398" s="27" t="s">
        <v>51</v>
      </c>
      <c r="H398" s="27">
        <v>2808</v>
      </c>
      <c r="I398" s="27">
        <v>2661</v>
      </c>
      <c r="J398" s="50">
        <f t="shared" si="49"/>
        <v>0.94764957264957261</v>
      </c>
      <c r="K398" s="319">
        <f>(J398+J399)/2</f>
        <v>0.97382478632478631</v>
      </c>
      <c r="L398" s="4"/>
      <c r="M398" s="47" t="s">
        <v>29</v>
      </c>
      <c r="N398" s="302" t="s">
        <v>38</v>
      </c>
    </row>
    <row r="399" spans="1:20" ht="62.25" customHeight="1">
      <c r="A399" s="105"/>
      <c r="B399" s="337"/>
      <c r="C399" s="304"/>
      <c r="D399" s="303"/>
      <c r="E399" s="42" t="s">
        <v>10</v>
      </c>
      <c r="F399" s="42" t="s">
        <v>53</v>
      </c>
      <c r="G399" s="42" t="s">
        <v>16</v>
      </c>
      <c r="H399" s="42">
        <v>22</v>
      </c>
      <c r="I399" s="42">
        <v>22</v>
      </c>
      <c r="J399" s="48">
        <f t="shared" si="49"/>
        <v>1</v>
      </c>
      <c r="K399" s="303"/>
      <c r="L399" s="2"/>
      <c r="M399" s="47" t="s">
        <v>52</v>
      </c>
      <c r="N399" s="304"/>
    </row>
    <row r="400" spans="1:20" ht="47.25" customHeight="1">
      <c r="A400" s="142"/>
      <c r="B400" s="296" t="s">
        <v>147</v>
      </c>
      <c r="C400" s="40" t="s">
        <v>120</v>
      </c>
      <c r="D400" s="302" t="s">
        <v>9</v>
      </c>
      <c r="E400" s="42" t="s">
        <v>10</v>
      </c>
      <c r="F400" s="42" t="s">
        <v>30</v>
      </c>
      <c r="G400" s="42" t="s">
        <v>51</v>
      </c>
      <c r="H400" s="42">
        <v>1500</v>
      </c>
      <c r="I400" s="42">
        <v>1499</v>
      </c>
      <c r="J400" s="48">
        <f>I400/H400</f>
        <v>0.9993333333333333</v>
      </c>
      <c r="K400" s="319">
        <f>(J400+J401)/2</f>
        <v>0.9996666666666667</v>
      </c>
      <c r="L400" s="2"/>
      <c r="M400" s="47" t="s">
        <v>29</v>
      </c>
      <c r="N400" s="302" t="s">
        <v>38</v>
      </c>
    </row>
    <row r="401" spans="1:14" ht="44.25" customHeight="1">
      <c r="A401" s="88"/>
      <c r="B401" s="318"/>
      <c r="C401" s="43"/>
      <c r="D401" s="307"/>
      <c r="E401" s="26" t="s">
        <v>10</v>
      </c>
      <c r="F401" s="26" t="s">
        <v>53</v>
      </c>
      <c r="G401" s="26" t="s">
        <v>16</v>
      </c>
      <c r="H401" s="26">
        <v>12</v>
      </c>
      <c r="I401" s="26">
        <v>12</v>
      </c>
      <c r="J401" s="25">
        <f t="shared" si="49"/>
        <v>1</v>
      </c>
      <c r="K401" s="303"/>
      <c r="L401" s="26"/>
      <c r="M401" s="40" t="s">
        <v>52</v>
      </c>
      <c r="N401" s="307"/>
    </row>
    <row r="402" spans="1:14" ht="36" customHeight="1">
      <c r="A402" s="88"/>
      <c r="B402" s="296" t="s">
        <v>155</v>
      </c>
      <c r="C402" s="40" t="s">
        <v>120</v>
      </c>
      <c r="D402" s="302" t="s">
        <v>9</v>
      </c>
      <c r="E402" s="42" t="s">
        <v>10</v>
      </c>
      <c r="F402" s="42" t="s">
        <v>30</v>
      </c>
      <c r="G402" s="42" t="s">
        <v>51</v>
      </c>
      <c r="H402" s="42">
        <v>120</v>
      </c>
      <c r="I402" s="42">
        <v>120</v>
      </c>
      <c r="J402" s="48">
        <f>I402/H402</f>
        <v>1</v>
      </c>
      <c r="K402" s="319">
        <f>(J402+J403)/2</f>
        <v>1</v>
      </c>
      <c r="L402" s="2"/>
      <c r="M402" s="47" t="s">
        <v>29</v>
      </c>
      <c r="N402" s="302" t="s">
        <v>34</v>
      </c>
    </row>
    <row r="403" spans="1:14" ht="37.5" customHeight="1">
      <c r="A403" s="88"/>
      <c r="B403" s="318"/>
      <c r="C403" s="43"/>
      <c r="D403" s="307"/>
      <c r="E403" s="26" t="s">
        <v>10</v>
      </c>
      <c r="F403" s="26" t="s">
        <v>53</v>
      </c>
      <c r="G403" s="26" t="s">
        <v>16</v>
      </c>
      <c r="H403" s="26">
        <v>1</v>
      </c>
      <c r="I403" s="26">
        <v>1</v>
      </c>
      <c r="J403" s="25">
        <f t="shared" ref="J403" si="50">I403/H403</f>
        <v>1</v>
      </c>
      <c r="K403" s="328"/>
      <c r="L403" s="26"/>
      <c r="M403" s="40" t="s">
        <v>52</v>
      </c>
      <c r="N403" s="307"/>
    </row>
    <row r="404" spans="1:14" ht="58.5" customHeight="1">
      <c r="A404" s="88"/>
      <c r="B404" s="296" t="s">
        <v>157</v>
      </c>
      <c r="C404" s="40" t="s">
        <v>120</v>
      </c>
      <c r="D404" s="302" t="s">
        <v>9</v>
      </c>
      <c r="E404" s="42" t="s">
        <v>10</v>
      </c>
      <c r="F404" s="42" t="s">
        <v>30</v>
      </c>
      <c r="G404" s="42" t="s">
        <v>51</v>
      </c>
      <c r="H404" s="42">
        <v>19175</v>
      </c>
      <c r="I404" s="42">
        <v>19174</v>
      </c>
      <c r="J404" s="48">
        <f t="shared" si="49"/>
        <v>0.99994784876140808</v>
      </c>
      <c r="K404" s="319">
        <f>(J404+J405)/2</f>
        <v>0.99997392438070398</v>
      </c>
      <c r="L404" s="2"/>
      <c r="M404" s="47" t="s">
        <v>29</v>
      </c>
      <c r="N404" s="302" t="s">
        <v>34</v>
      </c>
    </row>
    <row r="405" spans="1:14" ht="72" customHeight="1">
      <c r="A405" s="88"/>
      <c r="B405" s="318"/>
      <c r="C405" s="43"/>
      <c r="D405" s="307"/>
      <c r="E405" s="26" t="s">
        <v>10</v>
      </c>
      <c r="F405" s="26" t="s">
        <v>53</v>
      </c>
      <c r="G405" s="26" t="s">
        <v>16</v>
      </c>
      <c r="H405" s="26">
        <v>138</v>
      </c>
      <c r="I405" s="26">
        <v>138</v>
      </c>
      <c r="J405" s="25">
        <f t="shared" si="49"/>
        <v>1</v>
      </c>
      <c r="K405" s="328"/>
      <c r="L405" s="26"/>
      <c r="M405" s="26" t="s">
        <v>52</v>
      </c>
      <c r="N405" s="307"/>
    </row>
    <row r="406" spans="1:14" ht="18.75" customHeight="1">
      <c r="A406" s="367" t="s">
        <v>191</v>
      </c>
      <c r="B406" s="316" t="s">
        <v>139</v>
      </c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7"/>
    </row>
    <row r="407" spans="1:14" ht="48.75" customHeight="1">
      <c r="A407" s="366"/>
      <c r="B407" s="296" t="s">
        <v>158</v>
      </c>
      <c r="C407" s="302" t="s">
        <v>121</v>
      </c>
      <c r="D407" s="302" t="s">
        <v>9</v>
      </c>
      <c r="E407" s="42" t="s">
        <v>10</v>
      </c>
      <c r="F407" s="42" t="s">
        <v>30</v>
      </c>
      <c r="G407" s="42" t="s">
        <v>51</v>
      </c>
      <c r="H407" s="2">
        <v>14024</v>
      </c>
      <c r="I407" s="2">
        <v>14200</v>
      </c>
      <c r="J407" s="48">
        <f>I407/H407</f>
        <v>1.0125499144324015</v>
      </c>
      <c r="K407" s="299">
        <f>(J407+J408+J409)/3</f>
        <v>1.0083666096216011</v>
      </c>
      <c r="L407" s="2"/>
      <c r="M407" s="47" t="s">
        <v>29</v>
      </c>
      <c r="N407" s="302" t="s">
        <v>34</v>
      </c>
    </row>
    <row r="408" spans="1:14" ht="45">
      <c r="A408" s="435" t="s">
        <v>67</v>
      </c>
      <c r="B408" s="318"/>
      <c r="C408" s="307"/>
      <c r="D408" s="307"/>
      <c r="E408" s="42" t="s">
        <v>10</v>
      </c>
      <c r="F408" s="42" t="s">
        <v>27</v>
      </c>
      <c r="G408" s="42" t="s">
        <v>47</v>
      </c>
      <c r="H408" s="2">
        <v>168288</v>
      </c>
      <c r="I408" s="2">
        <v>170400</v>
      </c>
      <c r="J408" s="48">
        <f t="shared" ref="J408:J424" si="51">I408/H408</f>
        <v>1.0125499144324015</v>
      </c>
      <c r="K408" s="315"/>
      <c r="L408" s="2"/>
      <c r="M408" s="47" t="s">
        <v>29</v>
      </c>
      <c r="N408" s="307"/>
    </row>
    <row r="409" spans="1:14" ht="36" customHeight="1">
      <c r="A409" s="435"/>
      <c r="B409" s="337"/>
      <c r="C409" s="304"/>
      <c r="D409" s="304"/>
      <c r="E409" s="26" t="s">
        <v>10</v>
      </c>
      <c r="F409" s="26" t="s">
        <v>32</v>
      </c>
      <c r="G409" s="26" t="s">
        <v>16</v>
      </c>
      <c r="H409" s="52">
        <v>104</v>
      </c>
      <c r="I409" s="52">
        <v>104</v>
      </c>
      <c r="J409" s="25">
        <f t="shared" si="51"/>
        <v>1</v>
      </c>
      <c r="K409" s="373"/>
      <c r="L409" s="52"/>
      <c r="M409" s="40" t="s">
        <v>52</v>
      </c>
      <c r="N409" s="304"/>
    </row>
    <row r="410" spans="1:14" ht="48.75" customHeight="1">
      <c r="A410" s="435"/>
      <c r="B410" s="308" t="s">
        <v>151</v>
      </c>
      <c r="C410" s="40" t="s">
        <v>121</v>
      </c>
      <c r="D410" s="302" t="s">
        <v>9</v>
      </c>
      <c r="E410" s="42" t="s">
        <v>10</v>
      </c>
      <c r="F410" s="42" t="s">
        <v>30</v>
      </c>
      <c r="G410" s="42" t="s">
        <v>51</v>
      </c>
      <c r="H410" s="2">
        <v>320</v>
      </c>
      <c r="I410" s="2">
        <v>324</v>
      </c>
      <c r="J410" s="48">
        <f>I410/H410</f>
        <v>1.0125</v>
      </c>
      <c r="K410" s="295">
        <f>(J410+J411+J412)/3</f>
        <v>1.0083333333333333</v>
      </c>
      <c r="L410" s="2"/>
      <c r="M410" s="47" t="s">
        <v>29</v>
      </c>
      <c r="N410" s="302" t="s">
        <v>34</v>
      </c>
    </row>
    <row r="411" spans="1:14" ht="45">
      <c r="A411" s="435"/>
      <c r="B411" s="308"/>
      <c r="C411" s="43"/>
      <c r="D411" s="307"/>
      <c r="E411" s="42" t="s">
        <v>10</v>
      </c>
      <c r="F411" s="42" t="s">
        <v>27</v>
      </c>
      <c r="G411" s="42" t="s">
        <v>47</v>
      </c>
      <c r="H411" s="2">
        <v>3840</v>
      </c>
      <c r="I411" s="2">
        <v>3888</v>
      </c>
      <c r="J411" s="48">
        <f>I411/H411</f>
        <v>1.0125</v>
      </c>
      <c r="K411" s="295"/>
      <c r="L411" s="2"/>
      <c r="M411" s="47" t="s">
        <v>29</v>
      </c>
      <c r="N411" s="307"/>
    </row>
    <row r="412" spans="1:14" ht="38.25" customHeight="1">
      <c r="A412" s="88"/>
      <c r="B412" s="308"/>
      <c r="C412" s="41"/>
      <c r="D412" s="304"/>
      <c r="E412" s="42" t="s">
        <v>10</v>
      </c>
      <c r="F412" s="42" t="s">
        <v>32</v>
      </c>
      <c r="G412" s="42" t="s">
        <v>16</v>
      </c>
      <c r="H412" s="42">
        <v>2</v>
      </c>
      <c r="I412" s="42">
        <v>2</v>
      </c>
      <c r="J412" s="48">
        <f t="shared" si="51"/>
        <v>1</v>
      </c>
      <c r="K412" s="295"/>
      <c r="L412" s="2"/>
      <c r="M412" s="47" t="s">
        <v>52</v>
      </c>
      <c r="N412" s="304"/>
    </row>
    <row r="413" spans="1:14" ht="50.25" customHeight="1">
      <c r="A413" s="105"/>
      <c r="B413" s="308" t="s">
        <v>152</v>
      </c>
      <c r="C413" s="295" t="s">
        <v>121</v>
      </c>
      <c r="D413" s="295" t="s">
        <v>9</v>
      </c>
      <c r="E413" s="42" t="s">
        <v>10</v>
      </c>
      <c r="F413" s="42" t="s">
        <v>30</v>
      </c>
      <c r="G413" s="42" t="s">
        <v>51</v>
      </c>
      <c r="H413" s="2">
        <v>73</v>
      </c>
      <c r="I413" s="2">
        <v>73</v>
      </c>
      <c r="J413" s="48">
        <f t="shared" si="51"/>
        <v>1</v>
      </c>
      <c r="K413" s="295">
        <f>(J413+J414+J415)/3</f>
        <v>1</v>
      </c>
      <c r="L413" s="37"/>
      <c r="M413" s="47" t="s">
        <v>29</v>
      </c>
      <c r="N413" s="37" t="s">
        <v>34</v>
      </c>
    </row>
    <row r="414" spans="1:14" ht="45">
      <c r="A414" s="142"/>
      <c r="B414" s="308"/>
      <c r="C414" s="295"/>
      <c r="D414" s="295"/>
      <c r="E414" s="42" t="s">
        <v>10</v>
      </c>
      <c r="F414" s="42" t="s">
        <v>27</v>
      </c>
      <c r="G414" s="42" t="s">
        <v>47</v>
      </c>
      <c r="H414" s="2">
        <v>492</v>
      </c>
      <c r="I414" s="2">
        <v>492</v>
      </c>
      <c r="J414" s="48">
        <f t="shared" si="51"/>
        <v>1</v>
      </c>
      <c r="K414" s="295"/>
      <c r="L414" s="144"/>
      <c r="M414" s="47" t="s">
        <v>29</v>
      </c>
      <c r="N414" s="23"/>
    </row>
    <row r="415" spans="1:14" ht="36" customHeight="1">
      <c r="A415" s="88"/>
      <c r="B415" s="308"/>
      <c r="C415" s="295"/>
      <c r="D415" s="295"/>
      <c r="E415" s="26" t="s">
        <v>10</v>
      </c>
      <c r="F415" s="26" t="s">
        <v>32</v>
      </c>
      <c r="G415" s="26" t="s">
        <v>16</v>
      </c>
      <c r="H415" s="26">
        <v>1</v>
      </c>
      <c r="I415" s="26">
        <v>1</v>
      </c>
      <c r="J415" s="25">
        <f t="shared" si="51"/>
        <v>1</v>
      </c>
      <c r="K415" s="295"/>
      <c r="L415" s="59"/>
      <c r="M415" s="40" t="s">
        <v>52</v>
      </c>
      <c r="N415" s="54"/>
    </row>
    <row r="416" spans="1:14" ht="15" customHeight="1">
      <c r="A416" s="88"/>
      <c r="B416" s="321" t="s">
        <v>141</v>
      </c>
      <c r="C416" s="321"/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35"/>
    </row>
    <row r="417" spans="1:14" ht="45">
      <c r="A417" s="88"/>
      <c r="B417" s="318" t="s">
        <v>294</v>
      </c>
      <c r="C417" s="43" t="s">
        <v>120</v>
      </c>
      <c r="D417" s="307" t="s">
        <v>9</v>
      </c>
      <c r="E417" s="27" t="s">
        <v>10</v>
      </c>
      <c r="F417" s="27" t="s">
        <v>30</v>
      </c>
      <c r="G417" s="27" t="s">
        <v>51</v>
      </c>
      <c r="H417" s="27">
        <v>1645</v>
      </c>
      <c r="I417" s="27">
        <v>1686</v>
      </c>
      <c r="J417" s="50">
        <f>I417/H417</f>
        <v>1.0249240121580547</v>
      </c>
      <c r="K417" s="328">
        <f>(J417+J418)/2</f>
        <v>1.0124620060790273</v>
      </c>
      <c r="L417" s="307"/>
      <c r="M417" s="47" t="s">
        <v>29</v>
      </c>
      <c r="N417" s="302" t="s">
        <v>34</v>
      </c>
    </row>
    <row r="418" spans="1:14" ht="76.5" customHeight="1">
      <c r="A418" s="88"/>
      <c r="B418" s="318"/>
      <c r="C418" s="43"/>
      <c r="D418" s="307"/>
      <c r="E418" s="26" t="s">
        <v>10</v>
      </c>
      <c r="F418" s="26" t="s">
        <v>53</v>
      </c>
      <c r="G418" s="26" t="s">
        <v>16</v>
      </c>
      <c r="H418" s="26">
        <v>17</v>
      </c>
      <c r="I418" s="26">
        <v>17</v>
      </c>
      <c r="J418" s="25">
        <f t="shared" si="51"/>
        <v>1</v>
      </c>
      <c r="K418" s="328"/>
      <c r="L418" s="384"/>
      <c r="M418" s="40" t="s">
        <v>52</v>
      </c>
      <c r="N418" s="307"/>
    </row>
    <row r="419" spans="1:14" ht="45">
      <c r="A419" s="88"/>
      <c r="B419" s="296" t="s">
        <v>147</v>
      </c>
      <c r="C419" s="40" t="s">
        <v>120</v>
      </c>
      <c r="D419" s="302" t="s">
        <v>9</v>
      </c>
      <c r="E419" s="42" t="s">
        <v>10</v>
      </c>
      <c r="F419" s="42" t="s">
        <v>30</v>
      </c>
      <c r="G419" s="42" t="s">
        <v>51</v>
      </c>
      <c r="H419" s="42">
        <v>1635</v>
      </c>
      <c r="I419" s="42">
        <v>1724</v>
      </c>
      <c r="J419" s="48">
        <f t="shared" si="51"/>
        <v>1.0544342507645259</v>
      </c>
      <c r="K419" s="319">
        <f>(J419+J420)/2</f>
        <v>1.0272171253822631</v>
      </c>
      <c r="L419" s="2"/>
      <c r="M419" s="47" t="s">
        <v>29</v>
      </c>
      <c r="N419" s="302" t="s">
        <v>34</v>
      </c>
    </row>
    <row r="420" spans="1:14" ht="40.5" customHeight="1">
      <c r="A420" s="88"/>
      <c r="B420" s="318"/>
      <c r="C420" s="43"/>
      <c r="D420" s="307"/>
      <c r="E420" s="26" t="s">
        <v>10</v>
      </c>
      <c r="F420" s="26" t="s">
        <v>53</v>
      </c>
      <c r="G420" s="26" t="s">
        <v>16</v>
      </c>
      <c r="H420" s="26">
        <v>14</v>
      </c>
      <c r="I420" s="26">
        <v>14</v>
      </c>
      <c r="J420" s="48">
        <f t="shared" si="51"/>
        <v>1</v>
      </c>
      <c r="K420" s="328"/>
      <c r="L420" s="52"/>
      <c r="M420" s="40" t="s">
        <v>52</v>
      </c>
      <c r="N420" s="307"/>
    </row>
    <row r="421" spans="1:14" ht="45">
      <c r="A421" s="88"/>
      <c r="B421" s="296" t="s">
        <v>192</v>
      </c>
      <c r="C421" s="40" t="s">
        <v>120</v>
      </c>
      <c r="D421" s="302" t="s">
        <v>9</v>
      </c>
      <c r="E421" s="42" t="s">
        <v>10</v>
      </c>
      <c r="F421" s="42" t="s">
        <v>30</v>
      </c>
      <c r="G421" s="42" t="s">
        <v>51</v>
      </c>
      <c r="H421" s="42">
        <v>73</v>
      </c>
      <c r="I421" s="42">
        <v>73</v>
      </c>
      <c r="J421" s="48">
        <f t="shared" si="51"/>
        <v>1</v>
      </c>
      <c r="K421" s="319">
        <f>(J421+J422)/2</f>
        <v>1</v>
      </c>
      <c r="L421" s="2"/>
      <c r="M421" s="47" t="s">
        <v>29</v>
      </c>
      <c r="N421" s="302" t="s">
        <v>34</v>
      </c>
    </row>
    <row r="422" spans="1:14" ht="38.25" customHeight="1">
      <c r="A422" s="88"/>
      <c r="B422" s="337"/>
      <c r="C422" s="41"/>
      <c r="D422" s="304"/>
      <c r="E422" s="42" t="s">
        <v>10</v>
      </c>
      <c r="F422" s="42" t="s">
        <v>53</v>
      </c>
      <c r="G422" s="42" t="s">
        <v>16</v>
      </c>
      <c r="H422" s="42">
        <v>1</v>
      </c>
      <c r="I422" s="42">
        <v>1</v>
      </c>
      <c r="J422" s="48">
        <f t="shared" si="51"/>
        <v>1</v>
      </c>
      <c r="K422" s="320"/>
      <c r="L422" s="42"/>
      <c r="M422" s="47" t="s">
        <v>52</v>
      </c>
      <c r="N422" s="304"/>
    </row>
    <row r="423" spans="1:14" ht="42.75" customHeight="1">
      <c r="A423" s="88"/>
      <c r="B423" s="296" t="s">
        <v>201</v>
      </c>
      <c r="C423" s="40" t="s">
        <v>120</v>
      </c>
      <c r="D423" s="302" t="s">
        <v>9</v>
      </c>
      <c r="E423" s="42" t="s">
        <v>10</v>
      </c>
      <c r="F423" s="42" t="s">
        <v>30</v>
      </c>
      <c r="G423" s="42" t="s">
        <v>51</v>
      </c>
      <c r="H423" s="42">
        <v>10900</v>
      </c>
      <c r="I423" s="42">
        <v>11114</v>
      </c>
      <c r="J423" s="48">
        <f>I423/H423</f>
        <v>1.0196330275229357</v>
      </c>
      <c r="K423" s="305">
        <f>(J423+J424)/2</f>
        <v>1.0098165137614679</v>
      </c>
      <c r="L423" s="2"/>
      <c r="M423" s="47" t="s">
        <v>29</v>
      </c>
      <c r="N423" s="302" t="s">
        <v>34</v>
      </c>
    </row>
    <row r="424" spans="1:14" ht="84" customHeight="1">
      <c r="A424" s="88"/>
      <c r="B424" s="337"/>
      <c r="C424" s="41"/>
      <c r="D424" s="304"/>
      <c r="E424" s="42" t="s">
        <v>10</v>
      </c>
      <c r="F424" s="42" t="s">
        <v>53</v>
      </c>
      <c r="G424" s="42" t="s">
        <v>16</v>
      </c>
      <c r="H424" s="42">
        <v>75</v>
      </c>
      <c r="I424" s="42">
        <v>75</v>
      </c>
      <c r="J424" s="48">
        <f t="shared" si="51"/>
        <v>1</v>
      </c>
      <c r="K424" s="306"/>
      <c r="L424" s="42"/>
      <c r="M424" s="47" t="s">
        <v>52</v>
      </c>
      <c r="N424" s="304"/>
    </row>
    <row r="425" spans="1:14" ht="15" customHeight="1">
      <c r="A425" s="356" t="s">
        <v>193</v>
      </c>
      <c r="B425" s="316" t="s">
        <v>139</v>
      </c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  <c r="M425" s="316"/>
      <c r="N425" s="317"/>
    </row>
    <row r="426" spans="1:14" ht="48.75" customHeight="1">
      <c r="A426" s="357"/>
      <c r="B426" s="313" t="s">
        <v>158</v>
      </c>
      <c r="C426" s="313" t="s">
        <v>121</v>
      </c>
      <c r="D426" s="313" t="s">
        <v>9</v>
      </c>
      <c r="E426" s="42" t="s">
        <v>10</v>
      </c>
      <c r="F426" s="42" t="s">
        <v>30</v>
      </c>
      <c r="G426" s="42" t="s">
        <v>51</v>
      </c>
      <c r="H426" s="2">
        <v>16783</v>
      </c>
      <c r="I426" s="2">
        <v>16761</v>
      </c>
      <c r="J426" s="48">
        <f>I426/H426</f>
        <v>0.99868914973485079</v>
      </c>
      <c r="K426" s="418">
        <f>(J426+J427+J428)/3</f>
        <v>1.0114717788355796</v>
      </c>
      <c r="L426" s="2"/>
      <c r="M426" s="47" t="s">
        <v>29</v>
      </c>
      <c r="N426" s="302" t="s">
        <v>34</v>
      </c>
    </row>
    <row r="427" spans="1:14" ht="36.75" customHeight="1">
      <c r="A427" s="94"/>
      <c r="B427" s="376"/>
      <c r="C427" s="376"/>
      <c r="D427" s="376"/>
      <c r="E427" s="42" t="s">
        <v>10</v>
      </c>
      <c r="F427" s="42" t="s">
        <v>27</v>
      </c>
      <c r="G427" s="42" t="s">
        <v>47</v>
      </c>
      <c r="H427" s="2">
        <v>201396</v>
      </c>
      <c r="I427" s="2">
        <v>201132</v>
      </c>
      <c r="J427" s="48">
        <f t="shared" ref="J427:J428" si="52">I427/H427</f>
        <v>0.99868914973485079</v>
      </c>
      <c r="K427" s="419"/>
      <c r="L427" s="2"/>
      <c r="M427" s="47" t="s">
        <v>29</v>
      </c>
      <c r="N427" s="307"/>
    </row>
    <row r="428" spans="1:14" ht="36.75" customHeight="1">
      <c r="A428" s="89"/>
      <c r="B428" s="314"/>
      <c r="C428" s="314"/>
      <c r="D428" s="314"/>
      <c r="E428" s="26" t="s">
        <v>10</v>
      </c>
      <c r="F428" s="26" t="s">
        <v>32</v>
      </c>
      <c r="G428" s="26" t="s">
        <v>16</v>
      </c>
      <c r="H428" s="52">
        <v>108</v>
      </c>
      <c r="I428" s="52">
        <v>112</v>
      </c>
      <c r="J428" s="25">
        <f t="shared" si="52"/>
        <v>1.037037037037037</v>
      </c>
      <c r="K428" s="420"/>
      <c r="L428" s="52"/>
      <c r="M428" s="40" t="s">
        <v>52</v>
      </c>
      <c r="N428" s="307"/>
    </row>
    <row r="429" spans="1:14" ht="45" customHeight="1">
      <c r="A429" s="89"/>
      <c r="B429" s="296" t="s">
        <v>151</v>
      </c>
      <c r="C429" s="40" t="s">
        <v>121</v>
      </c>
      <c r="D429" s="302" t="s">
        <v>9</v>
      </c>
      <c r="E429" s="42" t="s">
        <v>10</v>
      </c>
      <c r="F429" s="42" t="s">
        <v>30</v>
      </c>
      <c r="G429" s="42" t="s">
        <v>51</v>
      </c>
      <c r="H429" s="2">
        <v>145</v>
      </c>
      <c r="I429" s="2">
        <v>144</v>
      </c>
      <c r="J429" s="48">
        <f>I429/H429</f>
        <v>0.99310344827586206</v>
      </c>
      <c r="K429" s="295">
        <f>(J429+J430+J431)/3</f>
        <v>0.99540229885057474</v>
      </c>
      <c r="L429" s="2"/>
      <c r="M429" s="47" t="s">
        <v>29</v>
      </c>
      <c r="N429" s="302" t="s">
        <v>54</v>
      </c>
    </row>
    <row r="430" spans="1:14" ht="56.25" customHeight="1">
      <c r="A430" s="89"/>
      <c r="B430" s="318"/>
      <c r="C430" s="43"/>
      <c r="D430" s="307"/>
      <c r="E430" s="42" t="s">
        <v>10</v>
      </c>
      <c r="F430" s="42" t="s">
        <v>27</v>
      </c>
      <c r="G430" s="42" t="s">
        <v>47</v>
      </c>
      <c r="H430" s="2">
        <v>1740</v>
      </c>
      <c r="I430" s="2">
        <v>1728</v>
      </c>
      <c r="J430" s="48">
        <f>I430/H430</f>
        <v>0.99310344827586206</v>
      </c>
      <c r="K430" s="295"/>
      <c r="L430" s="2"/>
      <c r="M430" s="47" t="s">
        <v>29</v>
      </c>
      <c r="N430" s="307"/>
    </row>
    <row r="431" spans="1:14" ht="40.5" customHeight="1">
      <c r="A431" s="89"/>
      <c r="B431" s="318"/>
      <c r="C431" s="43"/>
      <c r="D431" s="307"/>
      <c r="E431" s="26" t="s">
        <v>10</v>
      </c>
      <c r="F431" s="26" t="s">
        <v>32</v>
      </c>
      <c r="G431" s="26" t="s">
        <v>16</v>
      </c>
      <c r="H431" s="52">
        <v>1</v>
      </c>
      <c r="I431" s="52">
        <v>1</v>
      </c>
      <c r="J431" s="25">
        <f t="shared" ref="J431" si="53">I431/H431</f>
        <v>1</v>
      </c>
      <c r="K431" s="299"/>
      <c r="L431" s="52"/>
      <c r="M431" s="40" t="s">
        <v>52</v>
      </c>
      <c r="N431" s="307"/>
    </row>
    <row r="432" spans="1:14" ht="45" customHeight="1">
      <c r="A432" s="88"/>
      <c r="B432" s="296" t="s">
        <v>152</v>
      </c>
      <c r="C432" s="40" t="s">
        <v>121</v>
      </c>
      <c r="D432" s="302" t="s">
        <v>9</v>
      </c>
      <c r="E432" s="42" t="s">
        <v>10</v>
      </c>
      <c r="F432" s="42" t="s">
        <v>30</v>
      </c>
      <c r="G432" s="42" t="s">
        <v>51</v>
      </c>
      <c r="H432" s="2">
        <v>155</v>
      </c>
      <c r="I432" s="2">
        <v>144</v>
      </c>
      <c r="J432" s="48">
        <f>I432/H432</f>
        <v>0.92903225806451617</v>
      </c>
      <c r="K432" s="295">
        <f>(J432+J433+J434)/3</f>
        <v>0.95268817204301082</v>
      </c>
      <c r="L432" s="2"/>
      <c r="M432" s="47" t="s">
        <v>29</v>
      </c>
      <c r="N432" s="302" t="s">
        <v>38</v>
      </c>
    </row>
    <row r="433" spans="1:14" ht="45">
      <c r="A433" s="88"/>
      <c r="B433" s="318"/>
      <c r="C433" s="43"/>
      <c r="D433" s="307"/>
      <c r="E433" s="42" t="s">
        <v>10</v>
      </c>
      <c r="F433" s="42" t="s">
        <v>27</v>
      </c>
      <c r="G433" s="42" t="s">
        <v>47</v>
      </c>
      <c r="H433" s="2">
        <v>1860</v>
      </c>
      <c r="I433" s="2">
        <v>1728</v>
      </c>
      <c r="J433" s="48">
        <f>I433/H433</f>
        <v>0.92903225806451617</v>
      </c>
      <c r="K433" s="295"/>
      <c r="L433" s="2"/>
      <c r="M433" s="47" t="s">
        <v>29</v>
      </c>
      <c r="N433" s="307"/>
    </row>
    <row r="434" spans="1:14" ht="34.5" customHeight="1">
      <c r="A434" s="88"/>
      <c r="B434" s="318"/>
      <c r="C434" s="43"/>
      <c r="D434" s="307"/>
      <c r="E434" s="26" t="s">
        <v>10</v>
      </c>
      <c r="F434" s="26" t="s">
        <v>32</v>
      </c>
      <c r="G434" s="26" t="s">
        <v>16</v>
      </c>
      <c r="H434" s="52">
        <v>1</v>
      </c>
      <c r="I434" s="52">
        <v>1</v>
      </c>
      <c r="J434" s="25">
        <f t="shared" ref="J434" si="54">I434/H434</f>
        <v>1</v>
      </c>
      <c r="K434" s="299"/>
      <c r="L434" s="52"/>
      <c r="M434" s="40" t="s">
        <v>52</v>
      </c>
      <c r="N434" s="307"/>
    </row>
    <row r="435" spans="1:14" ht="35.25" customHeight="1">
      <c r="A435" s="174"/>
      <c r="B435" s="308" t="s">
        <v>288</v>
      </c>
      <c r="C435" s="163" t="s">
        <v>121</v>
      </c>
      <c r="D435" s="302" t="s">
        <v>9</v>
      </c>
      <c r="E435" s="166" t="s">
        <v>10</v>
      </c>
      <c r="F435" s="166" t="s">
        <v>30</v>
      </c>
      <c r="G435" s="166" t="s">
        <v>51</v>
      </c>
      <c r="H435" s="166">
        <v>50</v>
      </c>
      <c r="I435" s="166">
        <v>66</v>
      </c>
      <c r="J435" s="169">
        <v>1.1000000000000001</v>
      </c>
      <c r="K435" s="295">
        <f>(J435+J436+J437)/3</f>
        <v>1.0666666666666667</v>
      </c>
      <c r="L435" s="2"/>
      <c r="M435" s="168" t="s">
        <v>29</v>
      </c>
      <c r="N435" s="302" t="s">
        <v>34</v>
      </c>
    </row>
    <row r="436" spans="1:14" ht="35.25" customHeight="1">
      <c r="A436" s="174"/>
      <c r="B436" s="308"/>
      <c r="C436" s="164"/>
      <c r="D436" s="307"/>
      <c r="E436" s="166" t="s">
        <v>10</v>
      </c>
      <c r="F436" s="166" t="s">
        <v>27</v>
      </c>
      <c r="G436" s="166" t="s">
        <v>47</v>
      </c>
      <c r="H436" s="166">
        <v>600</v>
      </c>
      <c r="I436" s="166">
        <v>792</v>
      </c>
      <c r="J436" s="169">
        <v>1.1000000000000001</v>
      </c>
      <c r="K436" s="295"/>
      <c r="L436" s="2"/>
      <c r="M436" s="168" t="s">
        <v>29</v>
      </c>
      <c r="N436" s="307"/>
    </row>
    <row r="437" spans="1:14" ht="35.25" customHeight="1">
      <c r="A437" s="174"/>
      <c r="B437" s="296"/>
      <c r="C437" s="164"/>
      <c r="D437" s="307"/>
      <c r="E437" s="159" t="s">
        <v>10</v>
      </c>
      <c r="F437" s="159" t="s">
        <v>32</v>
      </c>
      <c r="G437" s="159" t="s">
        <v>16</v>
      </c>
      <c r="H437" s="166">
        <v>2</v>
      </c>
      <c r="I437" s="166">
        <v>2</v>
      </c>
      <c r="J437" s="169">
        <f>I437/H437</f>
        <v>1</v>
      </c>
      <c r="K437" s="299"/>
      <c r="L437" s="2"/>
      <c r="M437" s="163" t="s">
        <v>52</v>
      </c>
      <c r="N437" s="307"/>
    </row>
    <row r="438" spans="1:14" ht="15" customHeight="1">
      <c r="A438" s="88"/>
      <c r="B438" s="316" t="s">
        <v>159</v>
      </c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7"/>
    </row>
    <row r="439" spans="1:14" ht="51" customHeight="1">
      <c r="A439" s="88"/>
      <c r="B439" s="308" t="s">
        <v>297</v>
      </c>
      <c r="C439" s="40" t="s">
        <v>274</v>
      </c>
      <c r="D439" s="302" t="s">
        <v>9</v>
      </c>
      <c r="E439" s="42" t="s">
        <v>10</v>
      </c>
      <c r="F439" s="42" t="s">
        <v>30</v>
      </c>
      <c r="G439" s="42" t="s">
        <v>51</v>
      </c>
      <c r="H439" s="2">
        <v>2250</v>
      </c>
      <c r="I439" s="2">
        <v>2406</v>
      </c>
      <c r="J439" s="48">
        <f>I439/H439</f>
        <v>1.0693333333333332</v>
      </c>
      <c r="K439" s="295">
        <f>(J439+J440)/2</f>
        <v>1.0846666666666667</v>
      </c>
      <c r="L439" s="2"/>
      <c r="M439" s="47" t="s">
        <v>29</v>
      </c>
      <c r="N439" s="302" t="s">
        <v>34</v>
      </c>
    </row>
    <row r="440" spans="1:14" ht="76.5" customHeight="1">
      <c r="A440" s="88"/>
      <c r="B440" s="296"/>
      <c r="C440" s="43"/>
      <c r="D440" s="307"/>
      <c r="E440" s="26" t="s">
        <v>10</v>
      </c>
      <c r="F440" s="26" t="s">
        <v>15</v>
      </c>
      <c r="G440" s="26" t="s">
        <v>16</v>
      </c>
      <c r="H440" s="26">
        <v>16</v>
      </c>
      <c r="I440" s="26">
        <v>19</v>
      </c>
      <c r="J440" s="25">
        <v>1.1000000000000001</v>
      </c>
      <c r="K440" s="299"/>
      <c r="L440" s="52"/>
      <c r="M440" s="40" t="s">
        <v>52</v>
      </c>
      <c r="N440" s="307"/>
    </row>
    <row r="441" spans="1:14" ht="45.75" customHeight="1">
      <c r="A441" s="88"/>
      <c r="B441" s="296" t="s">
        <v>194</v>
      </c>
      <c r="C441" s="40" t="s">
        <v>120</v>
      </c>
      <c r="D441" s="302" t="s">
        <v>9</v>
      </c>
      <c r="E441" s="42" t="s">
        <v>10</v>
      </c>
      <c r="F441" s="42" t="s">
        <v>30</v>
      </c>
      <c r="G441" s="42" t="s">
        <v>51</v>
      </c>
      <c r="H441" s="42">
        <v>3050</v>
      </c>
      <c r="I441" s="42">
        <v>3328</v>
      </c>
      <c r="J441" s="48">
        <f t="shared" ref="J441" si="55">I441/H441</f>
        <v>1.0911475409836067</v>
      </c>
      <c r="K441" s="295">
        <f>(J441+J442)/2</f>
        <v>1.0228464977645306</v>
      </c>
      <c r="L441" s="2"/>
      <c r="M441" s="47" t="s">
        <v>29</v>
      </c>
      <c r="N441" s="302" t="s">
        <v>34</v>
      </c>
    </row>
    <row r="442" spans="1:14" ht="47.25" customHeight="1">
      <c r="A442" s="105"/>
      <c r="B442" s="337"/>
      <c r="C442" s="41"/>
      <c r="D442" s="304"/>
      <c r="E442" s="42" t="s">
        <v>10</v>
      </c>
      <c r="F442" s="42" t="s">
        <v>53</v>
      </c>
      <c r="G442" s="42" t="s">
        <v>16</v>
      </c>
      <c r="H442" s="42">
        <v>22</v>
      </c>
      <c r="I442" s="42">
        <v>21</v>
      </c>
      <c r="J442" s="48">
        <f>I442/H442</f>
        <v>0.95454545454545459</v>
      </c>
      <c r="K442" s="299"/>
      <c r="L442" s="2"/>
      <c r="M442" s="47" t="s">
        <v>52</v>
      </c>
      <c r="N442" s="307"/>
    </row>
    <row r="443" spans="1:14" ht="36" customHeight="1">
      <c r="A443" s="142"/>
      <c r="B443" s="296" t="s">
        <v>192</v>
      </c>
      <c r="C443" s="40" t="s">
        <v>120</v>
      </c>
      <c r="D443" s="302" t="s">
        <v>9</v>
      </c>
      <c r="E443" s="42" t="s">
        <v>10</v>
      </c>
      <c r="F443" s="42" t="s">
        <v>30</v>
      </c>
      <c r="G443" s="42" t="s">
        <v>51</v>
      </c>
      <c r="H443" s="42">
        <v>155</v>
      </c>
      <c r="I443" s="42">
        <v>144</v>
      </c>
      <c r="J443" s="48">
        <f>I443/H443</f>
        <v>0.92903225806451617</v>
      </c>
      <c r="K443" s="319">
        <f>(J443+J444)/2</f>
        <v>0.96451612903225814</v>
      </c>
      <c r="L443" s="2"/>
      <c r="M443" s="47" t="s">
        <v>29</v>
      </c>
      <c r="N443" s="302" t="s">
        <v>38</v>
      </c>
    </row>
    <row r="444" spans="1:14" ht="39.75" customHeight="1">
      <c r="A444" s="88"/>
      <c r="B444" s="318"/>
      <c r="C444" s="43"/>
      <c r="D444" s="307"/>
      <c r="E444" s="26" t="s">
        <v>10</v>
      </c>
      <c r="F444" s="26" t="s">
        <v>53</v>
      </c>
      <c r="G444" s="26" t="s">
        <v>16</v>
      </c>
      <c r="H444" s="26">
        <v>1</v>
      </c>
      <c r="I444" s="26">
        <v>1</v>
      </c>
      <c r="J444" s="25">
        <f>I444/H444</f>
        <v>1</v>
      </c>
      <c r="K444" s="328"/>
      <c r="L444" s="52"/>
      <c r="M444" s="40" t="s">
        <v>52</v>
      </c>
      <c r="N444" s="304"/>
    </row>
    <row r="445" spans="1:14" ht="48" customHeight="1">
      <c r="A445" s="88"/>
      <c r="B445" s="296" t="s">
        <v>168</v>
      </c>
      <c r="C445" s="40" t="s">
        <v>120</v>
      </c>
      <c r="D445" s="302" t="s">
        <v>9</v>
      </c>
      <c r="E445" s="42" t="s">
        <v>10</v>
      </c>
      <c r="F445" s="42" t="s">
        <v>30</v>
      </c>
      <c r="G445" s="42" t="s">
        <v>51</v>
      </c>
      <c r="H445" s="42">
        <v>11678</v>
      </c>
      <c r="I445" s="42">
        <v>11237</v>
      </c>
      <c r="J445" s="48">
        <f>I445/H445</f>
        <v>0.96223668436376086</v>
      </c>
      <c r="K445" s="319">
        <f>(J445+J446)/2</f>
        <v>0.99481697231886679</v>
      </c>
      <c r="L445" s="2"/>
      <c r="M445" s="47" t="s">
        <v>29</v>
      </c>
      <c r="N445" s="302" t="s">
        <v>38</v>
      </c>
    </row>
    <row r="446" spans="1:14" ht="66.75" customHeight="1">
      <c r="A446" s="88"/>
      <c r="B446" s="318"/>
      <c r="C446" s="43"/>
      <c r="D446" s="307"/>
      <c r="E446" s="26" t="s">
        <v>10</v>
      </c>
      <c r="F446" s="26" t="s">
        <v>53</v>
      </c>
      <c r="G446" s="26" t="s">
        <v>16</v>
      </c>
      <c r="H446" s="26">
        <v>73</v>
      </c>
      <c r="I446" s="26">
        <v>75</v>
      </c>
      <c r="J446" s="25">
        <f>I446/H446</f>
        <v>1.0273972602739727</v>
      </c>
      <c r="K446" s="328"/>
      <c r="L446" s="26"/>
      <c r="M446" s="40" t="s">
        <v>52</v>
      </c>
      <c r="N446" s="304"/>
    </row>
    <row r="447" spans="1:14" ht="18" customHeight="1">
      <c r="A447" s="356" t="s">
        <v>195</v>
      </c>
      <c r="B447" s="316" t="s">
        <v>196</v>
      </c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7"/>
    </row>
    <row r="448" spans="1:14" ht="37.5" customHeight="1">
      <c r="A448" s="358"/>
      <c r="B448" s="296" t="s">
        <v>158</v>
      </c>
      <c r="C448" s="302" t="s">
        <v>121</v>
      </c>
      <c r="D448" s="302" t="s">
        <v>9</v>
      </c>
      <c r="E448" s="42" t="s">
        <v>10</v>
      </c>
      <c r="F448" s="42" t="s">
        <v>30</v>
      </c>
      <c r="G448" s="42" t="s">
        <v>51</v>
      </c>
      <c r="H448" s="2">
        <v>29575</v>
      </c>
      <c r="I448" s="2">
        <v>28338</v>
      </c>
      <c r="J448" s="48">
        <f>I448/H448</f>
        <v>0.95817413355874892</v>
      </c>
      <c r="K448" s="299">
        <f>(J448+J449+J450)/3</f>
        <v>0.97211608903916602</v>
      </c>
      <c r="L448" s="302"/>
      <c r="M448" s="47" t="s">
        <v>29</v>
      </c>
      <c r="N448" s="302" t="s">
        <v>38</v>
      </c>
    </row>
    <row r="449" spans="1:14" ht="38.25" customHeight="1">
      <c r="A449" s="358"/>
      <c r="B449" s="297"/>
      <c r="C449" s="344"/>
      <c r="D449" s="344"/>
      <c r="E449" s="42" t="s">
        <v>10</v>
      </c>
      <c r="F449" s="42" t="s">
        <v>27</v>
      </c>
      <c r="G449" s="42" t="s">
        <v>47</v>
      </c>
      <c r="H449" s="2">
        <v>354900</v>
      </c>
      <c r="I449" s="2">
        <v>340056</v>
      </c>
      <c r="J449" s="48">
        <f t="shared" ref="J449:J450" si="56">I449/H449</f>
        <v>0.95817413355874892</v>
      </c>
      <c r="K449" s="309"/>
      <c r="L449" s="344"/>
      <c r="M449" s="47" t="s">
        <v>29</v>
      </c>
      <c r="N449" s="307"/>
    </row>
    <row r="450" spans="1:14" ht="38.25" customHeight="1">
      <c r="A450" s="358"/>
      <c r="B450" s="298"/>
      <c r="C450" s="303"/>
      <c r="D450" s="303"/>
      <c r="E450" s="42" t="s">
        <v>10</v>
      </c>
      <c r="F450" s="42" t="s">
        <v>32</v>
      </c>
      <c r="G450" s="42" t="s">
        <v>16</v>
      </c>
      <c r="H450" s="2">
        <v>169</v>
      </c>
      <c r="I450" s="2">
        <v>169</v>
      </c>
      <c r="J450" s="48">
        <f t="shared" si="56"/>
        <v>1</v>
      </c>
      <c r="K450" s="310"/>
      <c r="L450" s="303"/>
      <c r="M450" s="47" t="s">
        <v>52</v>
      </c>
      <c r="N450" s="304"/>
    </row>
    <row r="451" spans="1:14" ht="36.75" customHeight="1">
      <c r="A451" s="358"/>
      <c r="B451" s="296" t="s">
        <v>152</v>
      </c>
      <c r="C451" s="40" t="s">
        <v>121</v>
      </c>
      <c r="D451" s="302" t="s">
        <v>9</v>
      </c>
      <c r="E451" s="42" t="s">
        <v>10</v>
      </c>
      <c r="F451" s="42" t="s">
        <v>30</v>
      </c>
      <c r="G451" s="42" t="s">
        <v>51</v>
      </c>
      <c r="H451" s="2">
        <v>200</v>
      </c>
      <c r="I451" s="2">
        <v>197</v>
      </c>
      <c r="J451" s="48">
        <f>I451/H451</f>
        <v>0.98499999999999999</v>
      </c>
      <c r="K451" s="295">
        <f>(J451+J452+J453)/3</f>
        <v>0.98999999999999988</v>
      </c>
      <c r="L451" s="302"/>
      <c r="M451" s="47" t="s">
        <v>29</v>
      </c>
      <c r="N451" s="302" t="s">
        <v>38</v>
      </c>
    </row>
    <row r="452" spans="1:14" ht="38.25" customHeight="1">
      <c r="A452" s="358"/>
      <c r="B452" s="403"/>
      <c r="C452" s="43"/>
      <c r="D452" s="307"/>
      <c r="E452" s="42" t="s">
        <v>10</v>
      </c>
      <c r="F452" s="42" t="s">
        <v>27</v>
      </c>
      <c r="G452" s="42" t="s">
        <v>47</v>
      </c>
      <c r="H452" s="2">
        <v>2400</v>
      </c>
      <c r="I452" s="2">
        <v>2364</v>
      </c>
      <c r="J452" s="48">
        <f>I452/H452</f>
        <v>0.98499999999999999</v>
      </c>
      <c r="K452" s="295"/>
      <c r="L452" s="307"/>
      <c r="M452" s="47" t="s">
        <v>29</v>
      </c>
      <c r="N452" s="307"/>
    </row>
    <row r="453" spans="1:14" ht="36" customHeight="1">
      <c r="A453" s="358"/>
      <c r="B453" s="403"/>
      <c r="C453" s="43"/>
      <c r="D453" s="307"/>
      <c r="E453" s="26" t="s">
        <v>10</v>
      </c>
      <c r="F453" s="26" t="s">
        <v>15</v>
      </c>
      <c r="G453" s="26" t="s">
        <v>16</v>
      </c>
      <c r="H453" s="52">
        <v>1</v>
      </c>
      <c r="I453" s="52">
        <v>1</v>
      </c>
      <c r="J453" s="25">
        <f t="shared" ref="J453" si="57">I453/H453</f>
        <v>1</v>
      </c>
      <c r="K453" s="299"/>
      <c r="L453" s="307"/>
      <c r="M453" s="40" t="s">
        <v>52</v>
      </c>
      <c r="N453" s="307"/>
    </row>
    <row r="454" spans="1:14" ht="35.25" customHeight="1">
      <c r="A454" s="174"/>
      <c r="B454" s="308" t="s">
        <v>288</v>
      </c>
      <c r="C454" s="163" t="s">
        <v>121</v>
      </c>
      <c r="D454" s="302" t="s">
        <v>9</v>
      </c>
      <c r="E454" s="166" t="s">
        <v>10</v>
      </c>
      <c r="F454" s="166" t="s">
        <v>30</v>
      </c>
      <c r="G454" s="166" t="s">
        <v>51</v>
      </c>
      <c r="H454" s="293">
        <v>140</v>
      </c>
      <c r="I454" s="166">
        <v>134</v>
      </c>
      <c r="J454" s="169">
        <f>I454/H454</f>
        <v>0.95714285714285718</v>
      </c>
      <c r="K454" s="295">
        <f>(J454+J455+J456)/3</f>
        <v>0.97142857142857153</v>
      </c>
      <c r="L454" s="2"/>
      <c r="M454" s="168" t="s">
        <v>29</v>
      </c>
      <c r="N454" s="302" t="s">
        <v>38</v>
      </c>
    </row>
    <row r="455" spans="1:14" ht="35.25" customHeight="1">
      <c r="A455" s="174"/>
      <c r="B455" s="308"/>
      <c r="C455" s="164"/>
      <c r="D455" s="307"/>
      <c r="E455" s="166" t="s">
        <v>10</v>
      </c>
      <c r="F455" s="166" t="s">
        <v>27</v>
      </c>
      <c r="G455" s="166" t="s">
        <v>47</v>
      </c>
      <c r="H455" s="293">
        <v>1680</v>
      </c>
      <c r="I455" s="166">
        <v>1608</v>
      </c>
      <c r="J455" s="169">
        <f>I455/H455</f>
        <v>0.95714285714285718</v>
      </c>
      <c r="K455" s="295"/>
      <c r="L455" s="2"/>
      <c r="M455" s="168" t="s">
        <v>29</v>
      </c>
      <c r="N455" s="307"/>
    </row>
    <row r="456" spans="1:14" ht="35.25" customHeight="1">
      <c r="A456" s="174"/>
      <c r="B456" s="296"/>
      <c r="C456" s="164"/>
      <c r="D456" s="307"/>
      <c r="E456" s="159" t="s">
        <v>10</v>
      </c>
      <c r="F456" s="159" t="s">
        <v>32</v>
      </c>
      <c r="G456" s="159" t="s">
        <v>16</v>
      </c>
      <c r="H456" s="166">
        <v>5</v>
      </c>
      <c r="I456" s="166">
        <v>5</v>
      </c>
      <c r="J456" s="169">
        <f>I456/H456</f>
        <v>1</v>
      </c>
      <c r="K456" s="299"/>
      <c r="L456" s="2"/>
      <c r="M456" s="163" t="s">
        <v>52</v>
      </c>
      <c r="N456" s="307"/>
    </row>
    <row r="457" spans="1:14">
      <c r="A457" s="88"/>
      <c r="B457" s="321" t="s">
        <v>197</v>
      </c>
      <c r="C457" s="321"/>
      <c r="D457" s="321"/>
      <c r="E457" s="321"/>
      <c r="F457" s="321"/>
      <c r="G457" s="321"/>
      <c r="H457" s="321"/>
      <c r="I457" s="321"/>
      <c r="J457" s="321"/>
      <c r="K457" s="321"/>
      <c r="L457" s="321"/>
      <c r="M457" s="321"/>
      <c r="N457" s="335"/>
    </row>
    <row r="458" spans="1:14" ht="36" customHeight="1">
      <c r="A458" s="88"/>
      <c r="B458" s="318" t="s">
        <v>294</v>
      </c>
      <c r="C458" s="209" t="s">
        <v>120</v>
      </c>
      <c r="D458" s="307" t="s">
        <v>9</v>
      </c>
      <c r="E458" s="208" t="s">
        <v>10</v>
      </c>
      <c r="F458" s="208" t="s">
        <v>30</v>
      </c>
      <c r="G458" s="208" t="s">
        <v>51</v>
      </c>
      <c r="H458" s="208">
        <v>4025</v>
      </c>
      <c r="I458" s="208">
        <v>3865</v>
      </c>
      <c r="J458" s="50">
        <f t="shared" ref="J458:J459" si="58">I458/H458</f>
        <v>0.96024844720496894</v>
      </c>
      <c r="K458" s="319">
        <f>(J458+J459)/2</f>
        <v>0.98012422360248452</v>
      </c>
      <c r="L458" s="4"/>
      <c r="M458" s="47" t="s">
        <v>29</v>
      </c>
      <c r="N458" s="302" t="s">
        <v>38</v>
      </c>
    </row>
    <row r="459" spans="1:14" ht="85.5" customHeight="1">
      <c r="A459" s="88"/>
      <c r="B459" s="337"/>
      <c r="C459" s="216"/>
      <c r="D459" s="304"/>
      <c r="E459" s="212" t="s">
        <v>10</v>
      </c>
      <c r="F459" s="212" t="s">
        <v>53</v>
      </c>
      <c r="G459" s="212" t="s">
        <v>16</v>
      </c>
      <c r="H459" s="212">
        <v>23</v>
      </c>
      <c r="I459" s="212">
        <v>23</v>
      </c>
      <c r="J459" s="48">
        <f t="shared" si="58"/>
        <v>1</v>
      </c>
      <c r="K459" s="320"/>
      <c r="L459" s="2"/>
      <c r="M459" s="40" t="s">
        <v>52</v>
      </c>
      <c r="N459" s="304"/>
    </row>
    <row r="460" spans="1:14" ht="45" customHeight="1">
      <c r="A460" s="88"/>
      <c r="B460" s="296" t="s">
        <v>198</v>
      </c>
      <c r="C460" s="205" t="s">
        <v>120</v>
      </c>
      <c r="D460" s="302" t="s">
        <v>9</v>
      </c>
      <c r="E460" s="212" t="s">
        <v>10</v>
      </c>
      <c r="F460" s="212" t="s">
        <v>30</v>
      </c>
      <c r="G460" s="212" t="s">
        <v>51</v>
      </c>
      <c r="H460" s="212">
        <v>2700</v>
      </c>
      <c r="I460" s="212">
        <v>2747</v>
      </c>
      <c r="J460" s="50">
        <f t="shared" ref="J460:J461" si="59">I460/H460</f>
        <v>1.0174074074074073</v>
      </c>
      <c r="K460" s="328">
        <f>(J460+J461)/2</f>
        <v>1.0087037037037037</v>
      </c>
      <c r="L460" s="4"/>
      <c r="M460" s="47" t="s">
        <v>29</v>
      </c>
      <c r="N460" s="302" t="s">
        <v>34</v>
      </c>
    </row>
    <row r="461" spans="1:14" ht="43.5" customHeight="1">
      <c r="A461" s="105"/>
      <c r="B461" s="318"/>
      <c r="C461" s="209"/>
      <c r="D461" s="307"/>
      <c r="E461" s="212" t="s">
        <v>10</v>
      </c>
      <c r="F461" s="212" t="s">
        <v>53</v>
      </c>
      <c r="G461" s="212" t="s">
        <v>16</v>
      </c>
      <c r="H461" s="212">
        <v>18</v>
      </c>
      <c r="I461" s="212">
        <v>18</v>
      </c>
      <c r="J461" s="48">
        <f t="shared" si="59"/>
        <v>1</v>
      </c>
      <c r="K461" s="320"/>
      <c r="L461" s="2"/>
      <c r="M461" s="47" t="s">
        <v>52</v>
      </c>
      <c r="N461" s="304"/>
    </row>
    <row r="462" spans="1:14" ht="45" customHeight="1">
      <c r="A462" s="142"/>
      <c r="B462" s="296" t="s">
        <v>291</v>
      </c>
      <c r="C462" s="207" t="s">
        <v>120</v>
      </c>
      <c r="D462" s="302" t="s">
        <v>9</v>
      </c>
      <c r="E462" s="208" t="s">
        <v>10</v>
      </c>
      <c r="F462" s="208" t="s">
        <v>30</v>
      </c>
      <c r="G462" s="208" t="s">
        <v>51</v>
      </c>
      <c r="H462" s="208">
        <v>200</v>
      </c>
      <c r="I462" s="208">
        <v>197</v>
      </c>
      <c r="J462" s="48">
        <f t="shared" ref="J462:J463" si="60">I462/H462</f>
        <v>0.98499999999999999</v>
      </c>
      <c r="K462" s="319">
        <f>(J462+J463)/2</f>
        <v>0.99249999999999994</v>
      </c>
      <c r="L462" s="302"/>
      <c r="M462" s="47" t="s">
        <v>29</v>
      </c>
      <c r="N462" s="302" t="s">
        <v>54</v>
      </c>
    </row>
    <row r="463" spans="1:14" ht="40.5" customHeight="1">
      <c r="A463" s="88"/>
      <c r="B463" s="337"/>
      <c r="C463" s="208"/>
      <c r="D463" s="304"/>
      <c r="E463" s="212" t="s">
        <v>10</v>
      </c>
      <c r="F463" s="212" t="s">
        <v>53</v>
      </c>
      <c r="G463" s="212" t="s">
        <v>16</v>
      </c>
      <c r="H463" s="212">
        <v>1</v>
      </c>
      <c r="I463" s="212">
        <v>1</v>
      </c>
      <c r="J463" s="48">
        <f t="shared" si="60"/>
        <v>1</v>
      </c>
      <c r="K463" s="328"/>
      <c r="L463" s="307"/>
      <c r="M463" s="40" t="s">
        <v>52</v>
      </c>
      <c r="N463" s="304"/>
    </row>
    <row r="464" spans="1:14" ht="50.25" customHeight="1">
      <c r="A464" s="88"/>
      <c r="B464" s="296" t="s">
        <v>149</v>
      </c>
      <c r="C464" s="40" t="s">
        <v>120</v>
      </c>
      <c r="D464" s="302" t="s">
        <v>9</v>
      </c>
      <c r="E464" s="42" t="s">
        <v>10</v>
      </c>
      <c r="F464" s="42" t="s">
        <v>30</v>
      </c>
      <c r="G464" s="42" t="s">
        <v>51</v>
      </c>
      <c r="H464" s="42">
        <v>23275</v>
      </c>
      <c r="I464" s="42">
        <v>21890</v>
      </c>
      <c r="J464" s="48">
        <f>I464/H464</f>
        <v>0.94049409237379167</v>
      </c>
      <c r="K464" s="319">
        <f>(J464+J465)/2</f>
        <v>0.97024704618689583</v>
      </c>
      <c r="L464" s="2"/>
      <c r="M464" s="47" t="s">
        <v>29</v>
      </c>
      <c r="N464" s="302" t="s">
        <v>38</v>
      </c>
    </row>
    <row r="465" spans="1:15" ht="78" customHeight="1">
      <c r="A465" s="88"/>
      <c r="B465" s="318"/>
      <c r="C465" s="43"/>
      <c r="D465" s="307"/>
      <c r="E465" s="26" t="s">
        <v>10</v>
      </c>
      <c r="F465" s="26" t="s">
        <v>53</v>
      </c>
      <c r="G465" s="26" t="s">
        <v>16</v>
      </c>
      <c r="H465" s="26">
        <v>133</v>
      </c>
      <c r="I465" s="26">
        <v>133</v>
      </c>
      <c r="J465" s="25">
        <f t="shared" ref="J465" si="61">I465/H465</f>
        <v>1</v>
      </c>
      <c r="K465" s="328"/>
      <c r="L465" s="26"/>
      <c r="M465" s="40" t="s">
        <v>52</v>
      </c>
      <c r="N465" s="304"/>
    </row>
    <row r="466" spans="1:15" ht="17.25" customHeight="1">
      <c r="A466" s="367" t="s">
        <v>199</v>
      </c>
      <c r="B466" s="316" t="s">
        <v>139</v>
      </c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7"/>
    </row>
    <row r="467" spans="1:15" ht="51.75" customHeight="1">
      <c r="A467" s="366"/>
      <c r="B467" s="296" t="s">
        <v>158</v>
      </c>
      <c r="C467" s="302" t="s">
        <v>121</v>
      </c>
      <c r="D467" s="302" t="s">
        <v>9</v>
      </c>
      <c r="E467" s="42" t="s">
        <v>10</v>
      </c>
      <c r="F467" s="42" t="s">
        <v>30</v>
      </c>
      <c r="G467" s="42" t="s">
        <v>51</v>
      </c>
      <c r="H467" s="2">
        <v>33900</v>
      </c>
      <c r="I467" s="2">
        <v>34643</v>
      </c>
      <c r="J467" s="48">
        <f>I467/H467</f>
        <v>1.0219174041297936</v>
      </c>
      <c r="K467" s="299">
        <f>(J467+J468+J469)/3</f>
        <v>1.0116617502458212</v>
      </c>
      <c r="L467" s="2"/>
      <c r="M467" s="47" t="s">
        <v>29</v>
      </c>
      <c r="N467" s="302" t="s">
        <v>34</v>
      </c>
    </row>
    <row r="468" spans="1:15" ht="39" customHeight="1">
      <c r="A468" s="366"/>
      <c r="B468" s="297"/>
      <c r="C468" s="344"/>
      <c r="D468" s="344"/>
      <c r="E468" s="42" t="s">
        <v>10</v>
      </c>
      <c r="F468" s="42" t="s">
        <v>27</v>
      </c>
      <c r="G468" s="42" t="s">
        <v>47</v>
      </c>
      <c r="H468" s="2">
        <v>406800</v>
      </c>
      <c r="I468" s="2">
        <v>415716</v>
      </c>
      <c r="J468" s="48">
        <f t="shared" ref="J468:J487" si="62">I468/H468</f>
        <v>1.0219174041297936</v>
      </c>
      <c r="K468" s="309"/>
      <c r="L468" s="2"/>
      <c r="M468" s="47" t="s">
        <v>29</v>
      </c>
      <c r="N468" s="344"/>
    </row>
    <row r="469" spans="1:15" ht="37.5" customHeight="1">
      <c r="A469" s="366"/>
      <c r="B469" s="298"/>
      <c r="C469" s="303"/>
      <c r="D469" s="303"/>
      <c r="E469" s="26" t="s">
        <v>10</v>
      </c>
      <c r="F469" s="26" t="s">
        <v>32</v>
      </c>
      <c r="G469" s="26" t="s">
        <v>16</v>
      </c>
      <c r="H469" s="52">
        <v>226</v>
      </c>
      <c r="I469" s="52">
        <v>224</v>
      </c>
      <c r="J469" s="25">
        <f t="shared" si="62"/>
        <v>0.99115044247787609</v>
      </c>
      <c r="K469" s="310"/>
      <c r="L469" s="52"/>
      <c r="M469" s="40" t="s">
        <v>52</v>
      </c>
      <c r="N469" s="303"/>
    </row>
    <row r="470" spans="1:15" ht="50.25" customHeight="1">
      <c r="A470" s="366"/>
      <c r="B470" s="308" t="s">
        <v>151</v>
      </c>
      <c r="C470" s="40" t="s">
        <v>121</v>
      </c>
      <c r="D470" s="302" t="s">
        <v>9</v>
      </c>
      <c r="E470" s="42" t="s">
        <v>10</v>
      </c>
      <c r="F470" s="42" t="s">
        <v>30</v>
      </c>
      <c r="G470" s="42" t="s">
        <v>51</v>
      </c>
      <c r="H470" s="2">
        <v>270</v>
      </c>
      <c r="I470" s="2">
        <v>270</v>
      </c>
      <c r="J470" s="48">
        <f t="shared" ref="J470:J474" si="63">I470/H470</f>
        <v>1</v>
      </c>
      <c r="K470" s="295">
        <f>(J470+J471+J472)/3</f>
        <v>1</v>
      </c>
      <c r="L470" s="2"/>
      <c r="M470" s="47" t="s">
        <v>29</v>
      </c>
      <c r="N470" s="302" t="s">
        <v>34</v>
      </c>
    </row>
    <row r="471" spans="1:15" ht="49.5" customHeight="1">
      <c r="A471" s="366"/>
      <c r="B471" s="308"/>
      <c r="C471" s="43"/>
      <c r="D471" s="307"/>
      <c r="E471" s="42" t="s">
        <v>10</v>
      </c>
      <c r="F471" s="42" t="s">
        <v>27</v>
      </c>
      <c r="G471" s="42" t="s">
        <v>47</v>
      </c>
      <c r="H471" s="2">
        <v>3240</v>
      </c>
      <c r="I471" s="2">
        <v>3240</v>
      </c>
      <c r="J471" s="179">
        <f t="shared" si="63"/>
        <v>1</v>
      </c>
      <c r="K471" s="295"/>
      <c r="L471" s="2"/>
      <c r="M471" s="47" t="s">
        <v>29</v>
      </c>
      <c r="N471" s="307"/>
    </row>
    <row r="472" spans="1:15" ht="36.75" customHeight="1">
      <c r="A472" s="88"/>
      <c r="B472" s="296"/>
      <c r="C472" s="43"/>
      <c r="D472" s="307"/>
      <c r="E472" s="26" t="s">
        <v>10</v>
      </c>
      <c r="F472" s="26" t="s">
        <v>32</v>
      </c>
      <c r="G472" s="26" t="s">
        <v>16</v>
      </c>
      <c r="H472" s="26">
        <v>2</v>
      </c>
      <c r="I472" s="26">
        <v>2</v>
      </c>
      <c r="J472" s="179">
        <f t="shared" si="63"/>
        <v>1</v>
      </c>
      <c r="K472" s="299"/>
      <c r="L472" s="52"/>
      <c r="M472" s="40" t="s">
        <v>52</v>
      </c>
      <c r="N472" s="307"/>
    </row>
    <row r="473" spans="1:15" ht="45">
      <c r="A473" s="88"/>
      <c r="B473" s="296" t="s">
        <v>152</v>
      </c>
      <c r="C473" s="296" t="s">
        <v>121</v>
      </c>
      <c r="D473" s="296" t="s">
        <v>9</v>
      </c>
      <c r="E473" s="177" t="s">
        <v>10</v>
      </c>
      <c r="F473" s="42" t="s">
        <v>30</v>
      </c>
      <c r="G473" s="42" t="s">
        <v>51</v>
      </c>
      <c r="H473" s="2">
        <v>420</v>
      </c>
      <c r="I473" s="2">
        <v>459</v>
      </c>
      <c r="J473" s="179">
        <f t="shared" si="63"/>
        <v>1.0928571428571427</v>
      </c>
      <c r="K473" s="295">
        <f>(J473+J474+J475)/3</f>
        <v>1.0952380952380951</v>
      </c>
      <c r="L473" s="42"/>
      <c r="M473" s="47" t="s">
        <v>29</v>
      </c>
      <c r="N473" s="302" t="s">
        <v>34</v>
      </c>
    </row>
    <row r="474" spans="1:15" ht="45">
      <c r="A474" s="88"/>
      <c r="B474" s="297"/>
      <c r="C474" s="297"/>
      <c r="D474" s="297"/>
      <c r="E474" s="42" t="s">
        <v>10</v>
      </c>
      <c r="F474" s="42" t="s">
        <v>27</v>
      </c>
      <c r="G474" s="42" t="s">
        <v>47</v>
      </c>
      <c r="H474" s="2">
        <v>5040</v>
      </c>
      <c r="I474" s="2">
        <v>5508</v>
      </c>
      <c r="J474" s="179">
        <f t="shared" si="63"/>
        <v>1.0928571428571427</v>
      </c>
      <c r="K474" s="295"/>
      <c r="L474" s="2"/>
      <c r="M474" s="178" t="s">
        <v>29</v>
      </c>
      <c r="N474" s="307"/>
    </row>
    <row r="475" spans="1:15" ht="30.75" customHeight="1">
      <c r="A475" s="182"/>
      <c r="B475" s="298"/>
      <c r="C475" s="298"/>
      <c r="D475" s="298"/>
      <c r="E475" s="176" t="s">
        <v>10</v>
      </c>
      <c r="F475" s="176" t="s">
        <v>32</v>
      </c>
      <c r="G475" s="176" t="s">
        <v>16</v>
      </c>
      <c r="H475" s="2">
        <v>3</v>
      </c>
      <c r="I475" s="2">
        <v>4</v>
      </c>
      <c r="J475" s="179">
        <v>1.1000000000000001</v>
      </c>
      <c r="K475" s="299"/>
      <c r="L475" s="2"/>
      <c r="M475" s="178"/>
      <c r="N475" s="307"/>
    </row>
    <row r="476" spans="1:15" ht="45">
      <c r="A476" s="182"/>
      <c r="B476" s="308" t="s">
        <v>288</v>
      </c>
      <c r="C476" s="190" t="s">
        <v>121</v>
      </c>
      <c r="D476" s="302" t="s">
        <v>9</v>
      </c>
      <c r="E476" s="177" t="s">
        <v>10</v>
      </c>
      <c r="F476" s="177" t="s">
        <v>30</v>
      </c>
      <c r="G476" s="177"/>
      <c r="H476" s="2">
        <v>90</v>
      </c>
      <c r="I476" s="2">
        <v>98</v>
      </c>
      <c r="J476" s="179">
        <f t="shared" ref="J476:J477" si="64">I476/H476</f>
        <v>1.0888888888888888</v>
      </c>
      <c r="K476" s="295">
        <f>(J476+J477+J478)/3</f>
        <v>1.0925925925925926</v>
      </c>
      <c r="L476" s="2"/>
      <c r="M476" s="178"/>
      <c r="N476" s="302" t="s">
        <v>34</v>
      </c>
    </row>
    <row r="477" spans="1:15" ht="45">
      <c r="A477" s="182"/>
      <c r="B477" s="308"/>
      <c r="C477" s="194"/>
      <c r="D477" s="307"/>
      <c r="E477" s="177" t="s">
        <v>10</v>
      </c>
      <c r="F477" s="177" t="s">
        <v>27</v>
      </c>
      <c r="G477" s="177"/>
      <c r="H477" s="2">
        <v>1080</v>
      </c>
      <c r="I477" s="2">
        <v>1176</v>
      </c>
      <c r="J477" s="179">
        <f t="shared" si="64"/>
        <v>1.0888888888888888</v>
      </c>
      <c r="K477" s="295"/>
      <c r="L477" s="2"/>
      <c r="M477" s="178"/>
      <c r="N477" s="307"/>
    </row>
    <row r="478" spans="1:15" ht="33.75" customHeight="1">
      <c r="A478" s="105"/>
      <c r="B478" s="296"/>
      <c r="C478" s="194"/>
      <c r="D478" s="307"/>
      <c r="E478" s="176" t="s">
        <v>10</v>
      </c>
      <c r="F478" s="176" t="s">
        <v>32</v>
      </c>
      <c r="G478" s="42"/>
      <c r="H478" s="42">
        <v>3</v>
      </c>
      <c r="I478" s="42">
        <v>4</v>
      </c>
      <c r="J478" s="179">
        <v>1.1000000000000001</v>
      </c>
      <c r="K478" s="299"/>
      <c r="L478" s="42"/>
      <c r="M478" s="47"/>
      <c r="N478" s="307"/>
    </row>
    <row r="479" spans="1:15" ht="15" customHeight="1">
      <c r="A479" s="142"/>
      <c r="B479" s="321" t="s">
        <v>164</v>
      </c>
      <c r="C479" s="321"/>
      <c r="D479" s="321"/>
      <c r="E479" s="321"/>
      <c r="F479" s="321"/>
      <c r="G479" s="321"/>
      <c r="H479" s="321"/>
      <c r="I479" s="321"/>
      <c r="J479" s="321"/>
      <c r="K479" s="321"/>
      <c r="L479" s="321"/>
      <c r="M479" s="321"/>
      <c r="N479" s="335"/>
    </row>
    <row r="480" spans="1:15" ht="45">
      <c r="A480" s="88"/>
      <c r="B480" s="318" t="s">
        <v>295</v>
      </c>
      <c r="C480" s="43" t="s">
        <v>120</v>
      </c>
      <c r="D480" s="307" t="s">
        <v>9</v>
      </c>
      <c r="E480" s="27" t="s">
        <v>10</v>
      </c>
      <c r="F480" s="27" t="s">
        <v>30</v>
      </c>
      <c r="G480" s="27" t="s">
        <v>51</v>
      </c>
      <c r="H480" s="27">
        <v>5060</v>
      </c>
      <c r="I480" s="27">
        <v>5139</v>
      </c>
      <c r="J480" s="50">
        <f>I480/H480</f>
        <v>1.0156126482213439</v>
      </c>
      <c r="K480" s="328">
        <f>(J480+J481)/2</f>
        <v>1.0078063241106721</v>
      </c>
      <c r="L480" s="307"/>
      <c r="M480" s="47" t="s">
        <v>29</v>
      </c>
      <c r="N480" s="302" t="s">
        <v>34</v>
      </c>
      <c r="O480" s="101"/>
    </row>
    <row r="481" spans="1:15" ht="75" customHeight="1">
      <c r="A481" s="88"/>
      <c r="B481" s="318"/>
      <c r="C481" s="43"/>
      <c r="D481" s="307"/>
      <c r="E481" s="26" t="s">
        <v>10</v>
      </c>
      <c r="F481" s="26" t="s">
        <v>53</v>
      </c>
      <c r="G481" s="26" t="s">
        <v>16</v>
      </c>
      <c r="H481" s="26">
        <v>46</v>
      </c>
      <c r="I481" s="26">
        <v>46</v>
      </c>
      <c r="J481" s="25">
        <f t="shared" si="62"/>
        <v>1</v>
      </c>
      <c r="K481" s="328"/>
      <c r="L481" s="384"/>
      <c r="M481" s="40" t="s">
        <v>52</v>
      </c>
      <c r="N481" s="304"/>
      <c r="O481" s="101"/>
    </row>
    <row r="482" spans="1:15" ht="48" customHeight="1">
      <c r="A482" s="88"/>
      <c r="B482" s="296" t="s">
        <v>147</v>
      </c>
      <c r="C482" s="40" t="s">
        <v>120</v>
      </c>
      <c r="D482" s="302" t="s">
        <v>9</v>
      </c>
      <c r="E482" s="42" t="s">
        <v>10</v>
      </c>
      <c r="F482" s="42" t="s">
        <v>30</v>
      </c>
      <c r="G482" s="42" t="s">
        <v>51</v>
      </c>
      <c r="H482" s="42">
        <v>3625</v>
      </c>
      <c r="I482" s="42">
        <v>3867</v>
      </c>
      <c r="J482" s="48">
        <f t="shared" si="62"/>
        <v>1.0667586206896551</v>
      </c>
      <c r="K482" s="319">
        <f>(J482+J483)/2</f>
        <v>1.0333793103448277</v>
      </c>
      <c r="L482" s="2"/>
      <c r="M482" s="47" t="s">
        <v>29</v>
      </c>
      <c r="N482" s="302" t="s">
        <v>34</v>
      </c>
    </row>
    <row r="483" spans="1:15" ht="47.25" customHeight="1">
      <c r="A483" s="88"/>
      <c r="B483" s="337"/>
      <c r="C483" s="41"/>
      <c r="D483" s="304"/>
      <c r="E483" s="42" t="s">
        <v>10</v>
      </c>
      <c r="F483" s="42" t="s">
        <v>53</v>
      </c>
      <c r="G483" s="42" t="s">
        <v>16</v>
      </c>
      <c r="H483" s="42">
        <v>25</v>
      </c>
      <c r="I483" s="42">
        <v>25</v>
      </c>
      <c r="J483" s="48">
        <f>I483/H483</f>
        <v>1</v>
      </c>
      <c r="K483" s="320"/>
      <c r="L483" s="2"/>
      <c r="M483" s="47" t="s">
        <v>52</v>
      </c>
      <c r="N483" s="304"/>
    </row>
    <row r="484" spans="1:15" ht="45">
      <c r="A484" s="88"/>
      <c r="B484" s="296" t="s">
        <v>200</v>
      </c>
      <c r="C484" s="40" t="s">
        <v>120</v>
      </c>
      <c r="D484" s="302" t="s">
        <v>9</v>
      </c>
      <c r="E484" s="42" t="s">
        <v>10</v>
      </c>
      <c r="F484" s="42" t="s">
        <v>30</v>
      </c>
      <c r="G484" s="42" t="s">
        <v>51</v>
      </c>
      <c r="H484" s="42">
        <v>420</v>
      </c>
      <c r="I484" s="42">
        <v>459</v>
      </c>
      <c r="J484" s="179">
        <f>I484/H484</f>
        <v>1.0928571428571427</v>
      </c>
      <c r="K484" s="319">
        <f>(J484+J485)/2</f>
        <v>1.0964285714285715</v>
      </c>
      <c r="L484" s="2"/>
      <c r="M484" s="47" t="s">
        <v>29</v>
      </c>
      <c r="N484" s="302" t="s">
        <v>34</v>
      </c>
    </row>
    <row r="485" spans="1:15" ht="37.5" customHeight="1">
      <c r="A485" s="88"/>
      <c r="B485" s="337"/>
      <c r="C485" s="41"/>
      <c r="D485" s="304"/>
      <c r="E485" s="42" t="s">
        <v>10</v>
      </c>
      <c r="F485" s="42" t="s">
        <v>53</v>
      </c>
      <c r="G485" s="42" t="s">
        <v>16</v>
      </c>
      <c r="H485" s="42">
        <v>3</v>
      </c>
      <c r="I485" s="42">
        <v>4</v>
      </c>
      <c r="J485" s="48">
        <v>1.1000000000000001</v>
      </c>
      <c r="K485" s="320"/>
      <c r="L485" s="2"/>
      <c r="M485" s="47" t="s">
        <v>52</v>
      </c>
      <c r="N485" s="304"/>
    </row>
    <row r="486" spans="1:15" ht="48" customHeight="1">
      <c r="A486" s="88"/>
      <c r="B486" s="296" t="s">
        <v>201</v>
      </c>
      <c r="C486" s="40" t="s">
        <v>120</v>
      </c>
      <c r="D486" s="302" t="s">
        <v>9</v>
      </c>
      <c r="E486" s="42" t="s">
        <v>10</v>
      </c>
      <c r="F486" s="42" t="s">
        <v>30</v>
      </c>
      <c r="G486" s="42" t="s">
        <v>51</v>
      </c>
      <c r="H486" s="42">
        <v>25600</v>
      </c>
      <c r="I486" s="42">
        <v>26005</v>
      </c>
      <c r="J486" s="48">
        <f>I486/H486</f>
        <v>1.0158203125</v>
      </c>
      <c r="K486" s="319">
        <f>(J486+J487)/2</f>
        <v>1.0047851562500001</v>
      </c>
      <c r="L486" s="42"/>
      <c r="M486" s="47" t="s">
        <v>29</v>
      </c>
      <c r="N486" s="302" t="s">
        <v>34</v>
      </c>
    </row>
    <row r="487" spans="1:15" ht="69.75" customHeight="1">
      <c r="A487" s="88"/>
      <c r="B487" s="337"/>
      <c r="C487" s="41"/>
      <c r="D487" s="304"/>
      <c r="E487" s="42" t="s">
        <v>10</v>
      </c>
      <c r="F487" s="42" t="s">
        <v>53</v>
      </c>
      <c r="G487" s="42" t="s">
        <v>16</v>
      </c>
      <c r="H487" s="42">
        <v>160</v>
      </c>
      <c r="I487" s="42">
        <v>159</v>
      </c>
      <c r="J487" s="48">
        <f t="shared" si="62"/>
        <v>0.99375000000000002</v>
      </c>
      <c r="K487" s="320"/>
      <c r="L487" s="42"/>
      <c r="M487" s="47" t="s">
        <v>52</v>
      </c>
      <c r="N487" s="304"/>
    </row>
    <row r="488" spans="1:15" ht="14.25" customHeight="1">
      <c r="A488" s="356" t="s">
        <v>202</v>
      </c>
      <c r="B488" s="321" t="s">
        <v>139</v>
      </c>
      <c r="C488" s="321"/>
      <c r="D488" s="321"/>
      <c r="E488" s="321"/>
      <c r="F488" s="321"/>
      <c r="G488" s="321"/>
      <c r="H488" s="321"/>
      <c r="I488" s="321"/>
      <c r="J488" s="321"/>
      <c r="K488" s="321"/>
      <c r="L488" s="321"/>
      <c r="M488" s="321"/>
      <c r="N488" s="335"/>
    </row>
    <row r="489" spans="1:15" ht="39.75" customHeight="1">
      <c r="A489" s="358"/>
      <c r="B489" s="296" t="s">
        <v>158</v>
      </c>
      <c r="C489" s="40" t="s">
        <v>121</v>
      </c>
      <c r="D489" s="302" t="s">
        <v>9</v>
      </c>
      <c r="E489" s="42" t="s">
        <v>10</v>
      </c>
      <c r="F489" s="42" t="s">
        <v>30</v>
      </c>
      <c r="G489" s="42" t="s">
        <v>51</v>
      </c>
      <c r="H489" s="3">
        <v>33460</v>
      </c>
      <c r="I489" s="3">
        <v>33217</v>
      </c>
      <c r="J489" s="48">
        <f>I489/H489</f>
        <v>0.99273759713090259</v>
      </c>
      <c r="K489" s="295">
        <f>(J489+J490+J491)/3</f>
        <v>0.99236899780832832</v>
      </c>
      <c r="L489" s="2"/>
      <c r="M489" s="47" t="s">
        <v>29</v>
      </c>
      <c r="N489" s="302" t="s">
        <v>38</v>
      </c>
    </row>
    <row r="490" spans="1:15" ht="45">
      <c r="A490" s="358"/>
      <c r="B490" s="318"/>
      <c r="C490" s="43"/>
      <c r="D490" s="307"/>
      <c r="E490" s="42" t="s">
        <v>10</v>
      </c>
      <c r="F490" s="42" t="s">
        <v>27</v>
      </c>
      <c r="G490" s="42" t="s">
        <v>47</v>
      </c>
      <c r="H490" s="3">
        <v>401520</v>
      </c>
      <c r="I490" s="3">
        <v>398604</v>
      </c>
      <c r="J490" s="48">
        <f t="shared" ref="J490:J509" si="65">I490/H490</f>
        <v>0.99273759713090259</v>
      </c>
      <c r="K490" s="295"/>
      <c r="L490" s="2"/>
      <c r="M490" s="47" t="s">
        <v>29</v>
      </c>
      <c r="N490" s="307"/>
    </row>
    <row r="491" spans="1:15" ht="37.5" customHeight="1">
      <c r="A491" s="357"/>
      <c r="B491" s="337"/>
      <c r="C491" s="41"/>
      <c r="D491" s="304"/>
      <c r="E491" s="42" t="s">
        <v>10</v>
      </c>
      <c r="F491" s="42" t="s">
        <v>32</v>
      </c>
      <c r="G491" s="42" t="s">
        <v>16</v>
      </c>
      <c r="H491" s="2">
        <v>239</v>
      </c>
      <c r="I491" s="2">
        <v>237</v>
      </c>
      <c r="J491" s="48">
        <f t="shared" si="65"/>
        <v>0.99163179916317989</v>
      </c>
      <c r="K491" s="295"/>
      <c r="L491" s="2"/>
      <c r="M491" s="47" t="s">
        <v>52</v>
      </c>
      <c r="N491" s="304"/>
    </row>
    <row r="492" spans="1:15" ht="36" customHeight="1">
      <c r="A492" s="94"/>
      <c r="B492" s="296" t="s">
        <v>151</v>
      </c>
      <c r="C492" s="40" t="s">
        <v>121</v>
      </c>
      <c r="D492" s="302" t="s">
        <v>9</v>
      </c>
      <c r="E492" s="42" t="s">
        <v>10</v>
      </c>
      <c r="F492" s="42" t="s">
        <v>30</v>
      </c>
      <c r="G492" s="42" t="s">
        <v>51</v>
      </c>
      <c r="H492" s="2">
        <v>70</v>
      </c>
      <c r="I492" s="2">
        <v>73</v>
      </c>
      <c r="J492" s="48">
        <f>I492/H492</f>
        <v>1.0428571428571429</v>
      </c>
      <c r="K492" s="299">
        <f>(J492+J493+J494)/3</f>
        <v>1.0285714285714287</v>
      </c>
      <c r="L492" s="2"/>
      <c r="M492" s="47" t="s">
        <v>29</v>
      </c>
      <c r="N492" s="302" t="s">
        <v>34</v>
      </c>
    </row>
    <row r="493" spans="1:15" ht="37.5" customHeight="1">
      <c r="A493" s="89"/>
      <c r="B493" s="403"/>
      <c r="C493" s="102"/>
      <c r="D493" s="309"/>
      <c r="E493" s="42" t="s">
        <v>10</v>
      </c>
      <c r="F493" s="42" t="s">
        <v>27</v>
      </c>
      <c r="G493" s="42" t="s">
        <v>47</v>
      </c>
      <c r="H493" s="2">
        <v>840</v>
      </c>
      <c r="I493" s="3">
        <v>876</v>
      </c>
      <c r="J493" s="48">
        <f>I493/H493</f>
        <v>1.0428571428571429</v>
      </c>
      <c r="K493" s="309"/>
      <c r="L493" s="2"/>
      <c r="M493" s="47" t="s">
        <v>29</v>
      </c>
      <c r="N493" s="309"/>
    </row>
    <row r="494" spans="1:15" ht="38.25" customHeight="1">
      <c r="A494" s="88"/>
      <c r="B494" s="398"/>
      <c r="C494" s="85"/>
      <c r="D494" s="310"/>
      <c r="E494" s="26" t="s">
        <v>10</v>
      </c>
      <c r="F494" s="26" t="s">
        <v>32</v>
      </c>
      <c r="G494" s="26" t="s">
        <v>16</v>
      </c>
      <c r="H494" s="26">
        <v>1</v>
      </c>
      <c r="I494" s="26">
        <v>1</v>
      </c>
      <c r="J494" s="25">
        <f>I494/H494</f>
        <v>1</v>
      </c>
      <c r="K494" s="310"/>
      <c r="L494" s="52"/>
      <c r="M494" s="40" t="s">
        <v>52</v>
      </c>
      <c r="N494" s="310"/>
    </row>
    <row r="495" spans="1:15" ht="36.75" customHeight="1">
      <c r="A495" s="88"/>
      <c r="B495" s="296" t="s">
        <v>152</v>
      </c>
      <c r="C495" s="302" t="s">
        <v>121</v>
      </c>
      <c r="D495" s="302" t="s">
        <v>9</v>
      </c>
      <c r="E495" s="42" t="s">
        <v>10</v>
      </c>
      <c r="F495" s="42" t="s">
        <v>30</v>
      </c>
      <c r="G495" s="42" t="s">
        <v>51</v>
      </c>
      <c r="H495" s="2">
        <v>600</v>
      </c>
      <c r="I495" s="2">
        <v>616</v>
      </c>
      <c r="J495" s="48">
        <f t="shared" ref="J495:J496" si="66">I495/H495</f>
        <v>1.0266666666666666</v>
      </c>
      <c r="K495" s="299">
        <f>(J495+J496+J497)/3</f>
        <v>1.0177777777777777</v>
      </c>
      <c r="L495" s="26"/>
      <c r="M495" s="47" t="s">
        <v>29</v>
      </c>
      <c r="N495" s="302" t="s">
        <v>34</v>
      </c>
    </row>
    <row r="496" spans="1:15" ht="45">
      <c r="A496" s="88"/>
      <c r="B496" s="297"/>
      <c r="C496" s="344"/>
      <c r="D496" s="344"/>
      <c r="E496" s="42" t="s">
        <v>10</v>
      </c>
      <c r="F496" s="42" t="s">
        <v>27</v>
      </c>
      <c r="G496" s="42" t="s">
        <v>47</v>
      </c>
      <c r="H496" s="2">
        <v>7200</v>
      </c>
      <c r="I496" s="2">
        <v>7392</v>
      </c>
      <c r="J496" s="48">
        <f t="shared" si="66"/>
        <v>1.0266666666666666</v>
      </c>
      <c r="K496" s="309"/>
      <c r="L496" s="53"/>
      <c r="M496" s="47" t="s">
        <v>29</v>
      </c>
      <c r="N496" s="309"/>
    </row>
    <row r="497" spans="1:16" ht="36.75" customHeight="1">
      <c r="A497" s="88"/>
      <c r="B497" s="298"/>
      <c r="C497" s="303"/>
      <c r="D497" s="303"/>
      <c r="E497" s="26" t="s">
        <v>10</v>
      </c>
      <c r="F497" s="26" t="s">
        <v>32</v>
      </c>
      <c r="G497" s="26" t="s">
        <v>16</v>
      </c>
      <c r="H497" s="26">
        <v>3</v>
      </c>
      <c r="I497" s="26">
        <v>3</v>
      </c>
      <c r="J497" s="25">
        <f>I497/H497</f>
        <v>1</v>
      </c>
      <c r="K497" s="310"/>
      <c r="L497" s="106"/>
      <c r="M497" s="40" t="s">
        <v>52</v>
      </c>
      <c r="N497" s="310"/>
      <c r="O497" s="101"/>
    </row>
    <row r="498" spans="1:16" ht="35.25" customHeight="1">
      <c r="A498" s="174"/>
      <c r="B498" s="308" t="s">
        <v>288</v>
      </c>
      <c r="C498" s="163" t="s">
        <v>121</v>
      </c>
      <c r="D498" s="302" t="s">
        <v>9</v>
      </c>
      <c r="E498" s="166" t="s">
        <v>10</v>
      </c>
      <c r="F498" s="166" t="s">
        <v>30</v>
      </c>
      <c r="G498" s="166" t="s">
        <v>51</v>
      </c>
      <c r="H498" s="166">
        <v>80</v>
      </c>
      <c r="I498" s="166">
        <v>118</v>
      </c>
      <c r="J498" s="169">
        <v>1.1000000000000001</v>
      </c>
      <c r="K498" s="299">
        <f>(J498+J499+J500)/3</f>
        <v>1.0666666666666667</v>
      </c>
      <c r="L498" s="2"/>
      <c r="M498" s="168" t="s">
        <v>29</v>
      </c>
      <c r="N498" s="302" t="s">
        <v>34</v>
      </c>
    </row>
    <row r="499" spans="1:16" ht="35.25" customHeight="1">
      <c r="A499" s="174"/>
      <c r="B499" s="308"/>
      <c r="C499" s="164"/>
      <c r="D499" s="307"/>
      <c r="E499" s="166" t="s">
        <v>10</v>
      </c>
      <c r="F499" s="166" t="s">
        <v>27</v>
      </c>
      <c r="G499" s="166" t="s">
        <v>47</v>
      </c>
      <c r="H499" s="166">
        <v>960</v>
      </c>
      <c r="I499" s="166">
        <v>1416</v>
      </c>
      <c r="J499" s="169">
        <v>1.1000000000000001</v>
      </c>
      <c r="K499" s="309"/>
      <c r="L499" s="2"/>
      <c r="M499" s="168" t="s">
        <v>29</v>
      </c>
      <c r="N499" s="307"/>
    </row>
    <row r="500" spans="1:16" ht="35.25" customHeight="1">
      <c r="A500" s="174"/>
      <c r="B500" s="296"/>
      <c r="C500" s="164"/>
      <c r="D500" s="307"/>
      <c r="E500" s="159" t="s">
        <v>10</v>
      </c>
      <c r="F500" s="159" t="s">
        <v>32</v>
      </c>
      <c r="G500" s="159" t="s">
        <v>16</v>
      </c>
      <c r="H500" s="166">
        <v>4</v>
      </c>
      <c r="I500" s="166">
        <v>4</v>
      </c>
      <c r="J500" s="169">
        <f>I500/H500</f>
        <v>1</v>
      </c>
      <c r="K500" s="310"/>
      <c r="L500" s="2"/>
      <c r="M500" s="163" t="s">
        <v>52</v>
      </c>
      <c r="N500" s="307"/>
    </row>
    <row r="501" spans="1:16" ht="15" customHeight="1">
      <c r="A501" s="88"/>
      <c r="B501" s="336" t="s">
        <v>203</v>
      </c>
      <c r="C501" s="336"/>
      <c r="D501" s="336"/>
      <c r="E501" s="336"/>
      <c r="F501" s="336"/>
      <c r="G501" s="336"/>
      <c r="H501" s="336"/>
      <c r="I501" s="336"/>
      <c r="J501" s="336"/>
      <c r="K501" s="336"/>
      <c r="L501" s="336"/>
      <c r="M501" s="336"/>
      <c r="N501" s="308"/>
    </row>
    <row r="502" spans="1:16" ht="48" customHeight="1">
      <c r="A502" s="88"/>
      <c r="B502" s="296" t="s">
        <v>172</v>
      </c>
      <c r="C502" s="40" t="s">
        <v>120</v>
      </c>
      <c r="D502" s="302" t="s">
        <v>9</v>
      </c>
      <c r="E502" s="42" t="s">
        <v>10</v>
      </c>
      <c r="F502" s="42" t="s">
        <v>30</v>
      </c>
      <c r="G502" s="42" t="s">
        <v>51</v>
      </c>
      <c r="H502" s="5">
        <v>6300</v>
      </c>
      <c r="I502" s="42">
        <v>6046</v>
      </c>
      <c r="J502" s="48">
        <f t="shared" ref="J502:J504" si="67">I502/H502</f>
        <v>0.95968253968253969</v>
      </c>
      <c r="K502" s="319">
        <f>(J502+J503)/2</f>
        <v>0.97984126984126985</v>
      </c>
      <c r="L502" s="42"/>
      <c r="M502" s="47" t="s">
        <v>29</v>
      </c>
      <c r="N502" s="302" t="s">
        <v>38</v>
      </c>
    </row>
    <row r="503" spans="1:16" ht="60.75" customHeight="1">
      <c r="A503" s="88"/>
      <c r="B503" s="337"/>
      <c r="C503" s="41"/>
      <c r="D503" s="304"/>
      <c r="E503" s="42" t="s">
        <v>10</v>
      </c>
      <c r="F503" s="42" t="s">
        <v>53</v>
      </c>
      <c r="G503" s="42" t="s">
        <v>16</v>
      </c>
      <c r="H503" s="42">
        <v>60</v>
      </c>
      <c r="I503" s="42">
        <v>60</v>
      </c>
      <c r="J503" s="48">
        <f>I503/H503</f>
        <v>1</v>
      </c>
      <c r="K503" s="320"/>
      <c r="L503" s="2"/>
      <c r="M503" s="47" t="s">
        <v>52</v>
      </c>
      <c r="N503" s="304"/>
    </row>
    <row r="504" spans="1:16" ht="45" customHeight="1">
      <c r="A504" s="88"/>
      <c r="B504" s="296" t="s">
        <v>147</v>
      </c>
      <c r="C504" s="40" t="s">
        <v>120</v>
      </c>
      <c r="D504" s="302" t="s">
        <v>9</v>
      </c>
      <c r="E504" s="42" t="s">
        <v>10</v>
      </c>
      <c r="F504" s="42" t="s">
        <v>30</v>
      </c>
      <c r="G504" s="42" t="s">
        <v>51</v>
      </c>
      <c r="H504" s="5">
        <v>2860</v>
      </c>
      <c r="I504" s="5">
        <v>2820</v>
      </c>
      <c r="J504" s="48">
        <f t="shared" si="67"/>
        <v>0.98601398601398604</v>
      </c>
      <c r="K504" s="319">
        <f>(J504+J505)/2</f>
        <v>0.99300699300699302</v>
      </c>
      <c r="L504" s="2"/>
      <c r="M504" s="47" t="s">
        <v>29</v>
      </c>
      <c r="N504" s="302" t="s">
        <v>38</v>
      </c>
      <c r="P504" s="98" t="s">
        <v>67</v>
      </c>
    </row>
    <row r="505" spans="1:16" ht="39.75" customHeight="1">
      <c r="A505" s="88"/>
      <c r="B505" s="318"/>
      <c r="C505" s="43"/>
      <c r="D505" s="307"/>
      <c r="E505" s="26" t="s">
        <v>10</v>
      </c>
      <c r="F505" s="26" t="s">
        <v>53</v>
      </c>
      <c r="G505" s="26" t="s">
        <v>16</v>
      </c>
      <c r="H505" s="26">
        <v>22</v>
      </c>
      <c r="I505" s="26">
        <v>22</v>
      </c>
      <c r="J505" s="25">
        <f>I505/H505</f>
        <v>1</v>
      </c>
      <c r="K505" s="328"/>
      <c r="L505" s="26"/>
      <c r="M505" s="40" t="s">
        <v>52</v>
      </c>
      <c r="N505" s="307"/>
    </row>
    <row r="506" spans="1:16" ht="35.25" customHeight="1">
      <c r="A506" s="88"/>
      <c r="B506" s="296" t="s">
        <v>204</v>
      </c>
      <c r="C506" s="40" t="s">
        <v>120</v>
      </c>
      <c r="D506" s="302" t="s">
        <v>9</v>
      </c>
      <c r="E506" s="42" t="s">
        <v>10</v>
      </c>
      <c r="F506" s="42" t="s">
        <v>30</v>
      </c>
      <c r="G506" s="42" t="s">
        <v>51</v>
      </c>
      <c r="H506" s="42">
        <v>600</v>
      </c>
      <c r="I506" s="42">
        <v>616</v>
      </c>
      <c r="J506" s="48">
        <f t="shared" si="65"/>
        <v>1.0266666666666666</v>
      </c>
      <c r="K506" s="319">
        <f>(J506+J507)/2</f>
        <v>1.0133333333333332</v>
      </c>
      <c r="L506" s="302"/>
      <c r="M506" s="47" t="s">
        <v>29</v>
      </c>
      <c r="N506" s="302" t="s">
        <v>34</v>
      </c>
    </row>
    <row r="507" spans="1:16" ht="37.5" customHeight="1">
      <c r="A507" s="88"/>
      <c r="B507" s="318"/>
      <c r="C507" s="43"/>
      <c r="D507" s="307"/>
      <c r="E507" s="26" t="s">
        <v>10</v>
      </c>
      <c r="F507" s="26" t="s">
        <v>53</v>
      </c>
      <c r="G507" s="26" t="s">
        <v>16</v>
      </c>
      <c r="H507" s="26">
        <v>3</v>
      </c>
      <c r="I507" s="26">
        <v>3</v>
      </c>
      <c r="J507" s="25">
        <f>I507/H507</f>
        <v>1</v>
      </c>
      <c r="K507" s="328"/>
      <c r="L507" s="424"/>
      <c r="M507" s="40" t="s">
        <v>52</v>
      </c>
      <c r="N507" s="307"/>
    </row>
    <row r="508" spans="1:16" ht="41.25" customHeight="1">
      <c r="A508" s="88"/>
      <c r="B508" s="296" t="s">
        <v>168</v>
      </c>
      <c r="C508" s="40" t="s">
        <v>120</v>
      </c>
      <c r="D508" s="302" t="s">
        <v>9</v>
      </c>
      <c r="E508" s="42" t="s">
        <v>10</v>
      </c>
      <c r="F508" s="42" t="s">
        <v>30</v>
      </c>
      <c r="G508" s="42" t="s">
        <v>51</v>
      </c>
      <c r="H508" s="5">
        <v>24786</v>
      </c>
      <c r="I508" s="5">
        <v>24542</v>
      </c>
      <c r="J508" s="48">
        <f t="shared" si="65"/>
        <v>0.99015573307512306</v>
      </c>
      <c r="K508" s="319">
        <f>(J508+J509)/2</f>
        <v>0.98890502703138861</v>
      </c>
      <c r="L508" s="2"/>
      <c r="M508" s="47" t="s">
        <v>29</v>
      </c>
      <c r="N508" s="302" t="s">
        <v>38</v>
      </c>
    </row>
    <row r="509" spans="1:16" ht="63.75" customHeight="1">
      <c r="A509" s="105"/>
      <c r="B509" s="337"/>
      <c r="C509" s="41"/>
      <c r="D509" s="304"/>
      <c r="E509" s="42" t="s">
        <v>10</v>
      </c>
      <c r="F509" s="42" t="s">
        <v>53</v>
      </c>
      <c r="G509" s="42" t="s">
        <v>16</v>
      </c>
      <c r="H509" s="5">
        <v>162</v>
      </c>
      <c r="I509" s="5">
        <v>160</v>
      </c>
      <c r="J509" s="48">
        <f t="shared" si="65"/>
        <v>0.98765432098765427</v>
      </c>
      <c r="K509" s="320"/>
      <c r="L509" s="2"/>
      <c r="M509" s="47" t="s">
        <v>52</v>
      </c>
      <c r="N509" s="304"/>
    </row>
    <row r="510" spans="1:16">
      <c r="A510" s="356" t="s">
        <v>205</v>
      </c>
      <c r="B510" s="321" t="s">
        <v>163</v>
      </c>
      <c r="C510" s="321"/>
      <c r="D510" s="321"/>
      <c r="E510" s="321"/>
      <c r="F510" s="321"/>
      <c r="G510" s="321"/>
      <c r="H510" s="321"/>
      <c r="I510" s="321"/>
      <c r="J510" s="321"/>
      <c r="K510" s="321"/>
      <c r="L510" s="321"/>
      <c r="M510" s="321"/>
      <c r="N510" s="335"/>
    </row>
    <row r="511" spans="1:16" ht="36" customHeight="1">
      <c r="A511" s="358"/>
      <c r="B511" s="296" t="s">
        <v>158</v>
      </c>
      <c r="C511" s="40" t="s">
        <v>121</v>
      </c>
      <c r="D511" s="302" t="s">
        <v>9</v>
      </c>
      <c r="E511" s="42" t="s">
        <v>10</v>
      </c>
      <c r="F511" s="42" t="s">
        <v>30</v>
      </c>
      <c r="G511" s="42" t="s">
        <v>51</v>
      </c>
      <c r="H511" s="5">
        <v>23490</v>
      </c>
      <c r="I511" s="5">
        <v>26549</v>
      </c>
      <c r="J511" s="48">
        <v>1.1000000000000001</v>
      </c>
      <c r="K511" s="295">
        <f>(J511+J512+J513)/3</f>
        <v>1.0666666666666667</v>
      </c>
      <c r="L511" s="2"/>
      <c r="M511" s="47" t="s">
        <v>29</v>
      </c>
      <c r="N511" s="302" t="s">
        <v>34</v>
      </c>
    </row>
    <row r="512" spans="1:16" ht="33.75" customHeight="1">
      <c r="A512" s="358"/>
      <c r="B512" s="318"/>
      <c r="C512" s="43"/>
      <c r="D512" s="307"/>
      <c r="E512" s="42" t="s">
        <v>10</v>
      </c>
      <c r="F512" s="42" t="s">
        <v>27</v>
      </c>
      <c r="G512" s="42" t="s">
        <v>47</v>
      </c>
      <c r="H512" s="5">
        <v>281880</v>
      </c>
      <c r="I512" s="5">
        <v>318588</v>
      </c>
      <c r="J512" s="48">
        <v>1.1000000000000001</v>
      </c>
      <c r="K512" s="295"/>
      <c r="L512" s="2"/>
      <c r="M512" s="47" t="s">
        <v>29</v>
      </c>
      <c r="N512" s="307"/>
    </row>
    <row r="513" spans="1:15" ht="38.25" customHeight="1">
      <c r="A513" s="358"/>
      <c r="B513" s="337"/>
      <c r="C513" s="41"/>
      <c r="D513" s="304"/>
      <c r="E513" s="42" t="s">
        <v>10</v>
      </c>
      <c r="F513" s="42" t="s">
        <v>32</v>
      </c>
      <c r="G513" s="42" t="s">
        <v>16</v>
      </c>
      <c r="H513" s="42">
        <v>162</v>
      </c>
      <c r="I513" s="42">
        <v>162</v>
      </c>
      <c r="J513" s="48">
        <f t="shared" ref="J513:J531" si="68">I513/H513</f>
        <v>1</v>
      </c>
      <c r="K513" s="295"/>
      <c r="L513" s="2"/>
      <c r="M513" s="47" t="s">
        <v>52</v>
      </c>
      <c r="N513" s="304"/>
    </row>
    <row r="514" spans="1:15" ht="39.75" customHeight="1">
      <c r="A514" s="358"/>
      <c r="B514" s="308" t="s">
        <v>151</v>
      </c>
      <c r="C514" s="40" t="s">
        <v>121</v>
      </c>
      <c r="D514" s="302" t="s">
        <v>9</v>
      </c>
      <c r="E514" s="42" t="s">
        <v>10</v>
      </c>
      <c r="F514" s="42" t="s">
        <v>30</v>
      </c>
      <c r="G514" s="42" t="s">
        <v>51</v>
      </c>
      <c r="H514" s="5">
        <v>145</v>
      </c>
      <c r="I514" s="42">
        <v>364</v>
      </c>
      <c r="J514" s="48">
        <v>1.1000000000000001</v>
      </c>
      <c r="K514" s="311">
        <f>(J514+J515+J516)/3</f>
        <v>1.0666666666666667</v>
      </c>
      <c r="L514" s="2"/>
      <c r="M514" s="47" t="s">
        <v>29</v>
      </c>
      <c r="N514" s="302" t="s">
        <v>34</v>
      </c>
      <c r="O514" s="98" t="s">
        <v>318</v>
      </c>
    </row>
    <row r="515" spans="1:15" ht="46.5" customHeight="1">
      <c r="A515" s="358"/>
      <c r="B515" s="308"/>
      <c r="C515" s="43"/>
      <c r="D515" s="307"/>
      <c r="E515" s="42" t="s">
        <v>10</v>
      </c>
      <c r="F515" s="42" t="s">
        <v>27</v>
      </c>
      <c r="G515" s="42" t="s">
        <v>47</v>
      </c>
      <c r="H515" s="5">
        <v>1740</v>
      </c>
      <c r="I515" s="5">
        <v>4368</v>
      </c>
      <c r="J515" s="48">
        <v>1.1000000000000001</v>
      </c>
      <c r="K515" s="311"/>
      <c r="L515" s="2"/>
      <c r="M515" s="47" t="s">
        <v>29</v>
      </c>
      <c r="N515" s="307"/>
    </row>
    <row r="516" spans="1:15" ht="45">
      <c r="A516" s="358"/>
      <c r="B516" s="296"/>
      <c r="C516" s="43"/>
      <c r="D516" s="307"/>
      <c r="E516" s="26" t="s">
        <v>10</v>
      </c>
      <c r="F516" s="26" t="s">
        <v>32</v>
      </c>
      <c r="G516" s="26" t="s">
        <v>16</v>
      </c>
      <c r="H516" s="26">
        <v>1</v>
      </c>
      <c r="I516" s="26">
        <v>1</v>
      </c>
      <c r="J516" s="25">
        <f t="shared" ref="J516:J519" si="69">I516/H516</f>
        <v>1</v>
      </c>
      <c r="K516" s="311"/>
      <c r="L516" s="52"/>
      <c r="M516" s="40" t="s">
        <v>52</v>
      </c>
      <c r="N516" s="307"/>
    </row>
    <row r="517" spans="1:15" ht="48" customHeight="1">
      <c r="A517" s="88"/>
      <c r="B517" s="296" t="s">
        <v>152</v>
      </c>
      <c r="C517" s="205" t="s">
        <v>121</v>
      </c>
      <c r="D517" s="205" t="s">
        <v>9</v>
      </c>
      <c r="E517" s="42" t="s">
        <v>10</v>
      </c>
      <c r="F517" s="42" t="s">
        <v>30</v>
      </c>
      <c r="G517" s="42" t="s">
        <v>51</v>
      </c>
      <c r="H517" s="42">
        <v>135</v>
      </c>
      <c r="I517" s="42">
        <v>124</v>
      </c>
      <c r="J517" s="48">
        <f>I517/H517</f>
        <v>0.91851851851851851</v>
      </c>
      <c r="K517" s="299">
        <f>(J517+J518+J519)/3</f>
        <v>0.94567901234567897</v>
      </c>
      <c r="L517" s="42"/>
      <c r="M517" s="47" t="s">
        <v>29</v>
      </c>
      <c r="N517" s="302" t="s">
        <v>38</v>
      </c>
    </row>
    <row r="518" spans="1:15" ht="35.25" customHeight="1">
      <c r="A518" s="88"/>
      <c r="B518" s="318"/>
      <c r="C518" s="209"/>
      <c r="D518" s="209"/>
      <c r="E518" s="42" t="s">
        <v>10</v>
      </c>
      <c r="F518" s="42" t="s">
        <v>27</v>
      </c>
      <c r="G518" s="42" t="s">
        <v>47</v>
      </c>
      <c r="H518" s="5">
        <v>1620</v>
      </c>
      <c r="I518" s="5">
        <v>1488</v>
      </c>
      <c r="J518" s="48">
        <f>I518/H518</f>
        <v>0.91851851851851851</v>
      </c>
      <c r="K518" s="315"/>
      <c r="L518" s="2"/>
      <c r="M518" s="47" t="s">
        <v>29</v>
      </c>
      <c r="N518" s="307"/>
    </row>
    <row r="519" spans="1:15" ht="35.25" customHeight="1">
      <c r="A519" s="88"/>
      <c r="B519" s="337"/>
      <c r="C519" s="209"/>
      <c r="D519" s="209"/>
      <c r="E519" s="26" t="s">
        <v>10</v>
      </c>
      <c r="F519" s="26" t="s">
        <v>32</v>
      </c>
      <c r="G519" s="26" t="s">
        <v>16</v>
      </c>
      <c r="H519" s="26">
        <v>1</v>
      </c>
      <c r="I519" s="26">
        <v>1</v>
      </c>
      <c r="J519" s="25">
        <f t="shared" si="69"/>
        <v>1</v>
      </c>
      <c r="K519" s="373"/>
      <c r="L519" s="26"/>
      <c r="M519" s="40" t="s">
        <v>52</v>
      </c>
      <c r="N519" s="304"/>
    </row>
    <row r="520" spans="1:15" ht="35.25" customHeight="1">
      <c r="A520" s="174"/>
      <c r="B520" s="308" t="s">
        <v>288</v>
      </c>
      <c r="C520" s="163" t="s">
        <v>121</v>
      </c>
      <c r="D520" s="302" t="s">
        <v>9</v>
      </c>
      <c r="E520" s="166" t="s">
        <v>10</v>
      </c>
      <c r="F520" s="166" t="s">
        <v>30</v>
      </c>
      <c r="G520" s="166" t="s">
        <v>51</v>
      </c>
      <c r="H520" s="166">
        <v>180</v>
      </c>
      <c r="I520" s="166">
        <v>168</v>
      </c>
      <c r="J520" s="169">
        <f>I520/H520</f>
        <v>0.93333333333333335</v>
      </c>
      <c r="K520" s="295">
        <f>(J520+J521+J522)/3</f>
        <v>0.9555555555555556</v>
      </c>
      <c r="L520" s="2"/>
      <c r="M520" s="168" t="s">
        <v>29</v>
      </c>
      <c r="N520" s="302" t="s">
        <v>38</v>
      </c>
    </row>
    <row r="521" spans="1:15" ht="35.25" customHeight="1">
      <c r="A521" s="174"/>
      <c r="B521" s="308"/>
      <c r="C521" s="164"/>
      <c r="D521" s="307"/>
      <c r="E521" s="166" t="s">
        <v>10</v>
      </c>
      <c r="F521" s="166" t="s">
        <v>27</v>
      </c>
      <c r="G521" s="166" t="s">
        <v>47</v>
      </c>
      <c r="H521" s="166">
        <v>2160</v>
      </c>
      <c r="I521" s="166">
        <v>2016</v>
      </c>
      <c r="J521" s="169">
        <f>I521/H521</f>
        <v>0.93333333333333335</v>
      </c>
      <c r="K521" s="295"/>
      <c r="L521" s="2"/>
      <c r="M521" s="168" t="s">
        <v>29</v>
      </c>
      <c r="N521" s="307"/>
    </row>
    <row r="522" spans="1:15" ht="35.25" customHeight="1">
      <c r="A522" s="174"/>
      <c r="B522" s="296"/>
      <c r="C522" s="164"/>
      <c r="D522" s="307"/>
      <c r="E522" s="159" t="s">
        <v>10</v>
      </c>
      <c r="F522" s="159" t="s">
        <v>32</v>
      </c>
      <c r="G522" s="159" t="s">
        <v>16</v>
      </c>
      <c r="H522" s="166">
        <v>6</v>
      </c>
      <c r="I522" s="166">
        <v>6</v>
      </c>
      <c r="J522" s="169">
        <f>I522/H522</f>
        <v>1</v>
      </c>
      <c r="K522" s="299"/>
      <c r="L522" s="2"/>
      <c r="M522" s="163" t="s">
        <v>52</v>
      </c>
      <c r="N522" s="304"/>
    </row>
    <row r="523" spans="1:15" ht="18" customHeight="1">
      <c r="A523" s="88"/>
      <c r="B523" s="405" t="s">
        <v>164</v>
      </c>
      <c r="C523" s="405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  <c r="N523" s="388"/>
    </row>
    <row r="524" spans="1:15" ht="45">
      <c r="A524" s="88"/>
      <c r="B524" s="296" t="s">
        <v>298</v>
      </c>
      <c r="C524" s="40" t="s">
        <v>120</v>
      </c>
      <c r="D524" s="302" t="s">
        <v>9</v>
      </c>
      <c r="E524" s="42" t="s">
        <v>10</v>
      </c>
      <c r="F524" s="42" t="s">
        <v>30</v>
      </c>
      <c r="G524" s="42" t="s">
        <v>51</v>
      </c>
      <c r="H524" s="5">
        <v>4860</v>
      </c>
      <c r="I524" s="5">
        <v>5138</v>
      </c>
      <c r="J524" s="48">
        <f t="shared" ref="J524:J526" si="70">I524/H524</f>
        <v>1.0572016460905349</v>
      </c>
      <c r="K524" s="319">
        <f>(J524+J525)/2</f>
        <v>1.0286008230452675</v>
      </c>
      <c r="L524" s="2"/>
      <c r="M524" s="47" t="s">
        <v>29</v>
      </c>
      <c r="N524" s="302" t="s">
        <v>34</v>
      </c>
    </row>
    <row r="525" spans="1:15" ht="84" customHeight="1">
      <c r="A525" s="88"/>
      <c r="B525" s="318"/>
      <c r="C525" s="43"/>
      <c r="D525" s="307"/>
      <c r="E525" s="26" t="s">
        <v>10</v>
      </c>
      <c r="F525" s="26" t="s">
        <v>53</v>
      </c>
      <c r="G525" s="26" t="s">
        <v>16</v>
      </c>
      <c r="H525" s="26">
        <v>36</v>
      </c>
      <c r="I525" s="26">
        <v>36</v>
      </c>
      <c r="J525" s="25">
        <f t="shared" si="70"/>
        <v>1</v>
      </c>
      <c r="K525" s="328"/>
      <c r="L525" s="26"/>
      <c r="M525" s="40" t="s">
        <v>52</v>
      </c>
      <c r="N525" s="307"/>
    </row>
    <row r="526" spans="1:15" ht="47.25" customHeight="1">
      <c r="A526" s="88"/>
      <c r="B526" s="296" t="s">
        <v>147</v>
      </c>
      <c r="C526" s="40" t="s">
        <v>120</v>
      </c>
      <c r="D526" s="302" t="s">
        <v>9</v>
      </c>
      <c r="E526" s="42" t="s">
        <v>10</v>
      </c>
      <c r="F526" s="42" t="s">
        <v>30</v>
      </c>
      <c r="G526" s="42" t="s">
        <v>51</v>
      </c>
      <c r="H526" s="5">
        <v>2755</v>
      </c>
      <c r="I526" s="5">
        <v>2971</v>
      </c>
      <c r="J526" s="48">
        <f t="shared" si="70"/>
        <v>1.0784029038112524</v>
      </c>
      <c r="K526" s="319">
        <f>(J526+J527)/2</f>
        <v>1.0392014519056261</v>
      </c>
      <c r="L526" s="2"/>
      <c r="M526" s="47" t="s">
        <v>29</v>
      </c>
      <c r="N526" s="302" t="s">
        <v>34</v>
      </c>
    </row>
    <row r="527" spans="1:15" ht="46.5" customHeight="1">
      <c r="A527" s="105"/>
      <c r="B527" s="337"/>
      <c r="C527" s="41"/>
      <c r="D527" s="304"/>
      <c r="E527" s="42" t="s">
        <v>10</v>
      </c>
      <c r="F527" s="42" t="s">
        <v>53</v>
      </c>
      <c r="G527" s="42" t="s">
        <v>16</v>
      </c>
      <c r="H527" s="42">
        <v>19</v>
      </c>
      <c r="I527" s="42">
        <v>19</v>
      </c>
      <c r="J527" s="48">
        <f t="shared" si="68"/>
        <v>1</v>
      </c>
      <c r="K527" s="320"/>
      <c r="L527" s="42"/>
      <c r="M527" s="47" t="s">
        <v>52</v>
      </c>
      <c r="N527" s="307"/>
    </row>
    <row r="528" spans="1:15" ht="29.25" customHeight="1">
      <c r="A528" s="142"/>
      <c r="B528" s="296" t="s">
        <v>161</v>
      </c>
      <c r="C528" s="40" t="s">
        <v>120</v>
      </c>
      <c r="D528" s="302" t="s">
        <v>9</v>
      </c>
      <c r="E528" s="42" t="s">
        <v>10</v>
      </c>
      <c r="F528" s="42" t="s">
        <v>30</v>
      </c>
      <c r="G528" s="42" t="s">
        <v>51</v>
      </c>
      <c r="H528" s="42">
        <v>135</v>
      </c>
      <c r="I528" s="42">
        <v>124</v>
      </c>
      <c r="J528" s="206">
        <f t="shared" si="68"/>
        <v>0.91851851851851851</v>
      </c>
      <c r="K528" s="319">
        <f>(J528+J529)/2</f>
        <v>0.95925925925925926</v>
      </c>
      <c r="L528" s="2"/>
      <c r="M528" s="47" t="s">
        <v>29</v>
      </c>
      <c r="N528" s="302" t="s">
        <v>38</v>
      </c>
    </row>
    <row r="529" spans="1:14" ht="39.75" customHeight="1">
      <c r="A529" s="88"/>
      <c r="B529" s="337"/>
      <c r="C529" s="41"/>
      <c r="D529" s="304"/>
      <c r="E529" s="42" t="s">
        <v>10</v>
      </c>
      <c r="F529" s="42" t="s">
        <v>53</v>
      </c>
      <c r="G529" s="42" t="s">
        <v>16</v>
      </c>
      <c r="H529" s="42">
        <v>1</v>
      </c>
      <c r="I529" s="42">
        <v>1</v>
      </c>
      <c r="J529" s="48">
        <f>I529/H529</f>
        <v>1</v>
      </c>
      <c r="K529" s="320"/>
      <c r="L529" s="2"/>
      <c r="M529" s="47" t="s">
        <v>52</v>
      </c>
      <c r="N529" s="304"/>
    </row>
    <row r="530" spans="1:14" ht="50.25" customHeight="1">
      <c r="A530" s="88"/>
      <c r="B530" s="308" t="s">
        <v>168</v>
      </c>
      <c r="C530" s="302" t="s">
        <v>120</v>
      </c>
      <c r="D530" s="327" t="s">
        <v>9</v>
      </c>
      <c r="E530" s="42" t="s">
        <v>10</v>
      </c>
      <c r="F530" s="42" t="s">
        <v>30</v>
      </c>
      <c r="G530" s="42" t="s">
        <v>51</v>
      </c>
      <c r="H530" s="5">
        <v>16530</v>
      </c>
      <c r="I530" s="5">
        <v>18972</v>
      </c>
      <c r="J530" s="48">
        <v>1.1000000000000001</v>
      </c>
      <c r="K530" s="402">
        <f>(J530+J531)/2</f>
        <v>1.05</v>
      </c>
      <c r="L530" s="2"/>
      <c r="M530" s="47" t="s">
        <v>29</v>
      </c>
      <c r="N530" s="302" t="s">
        <v>34</v>
      </c>
    </row>
    <row r="531" spans="1:14" ht="67.5" customHeight="1">
      <c r="A531" s="88"/>
      <c r="B531" s="296"/>
      <c r="C531" s="307"/>
      <c r="D531" s="302"/>
      <c r="E531" s="26" t="s">
        <v>10</v>
      </c>
      <c r="F531" s="26" t="s">
        <v>53</v>
      </c>
      <c r="G531" s="26" t="s">
        <v>16</v>
      </c>
      <c r="H531" s="26">
        <v>114</v>
      </c>
      <c r="I531" s="26">
        <v>114</v>
      </c>
      <c r="J531" s="25">
        <f t="shared" si="68"/>
        <v>1</v>
      </c>
      <c r="K531" s="319"/>
      <c r="L531" s="52"/>
      <c r="M531" s="40" t="s">
        <v>52</v>
      </c>
      <c r="N531" s="304"/>
    </row>
    <row r="532" spans="1:14" ht="15" customHeight="1">
      <c r="A532" s="359" t="s">
        <v>207</v>
      </c>
      <c r="B532" s="321" t="s">
        <v>208</v>
      </c>
      <c r="C532" s="321"/>
      <c r="D532" s="321"/>
      <c r="E532" s="321"/>
      <c r="F532" s="321"/>
      <c r="G532" s="321"/>
      <c r="H532" s="321"/>
      <c r="I532" s="321"/>
      <c r="J532" s="321"/>
      <c r="K532" s="321"/>
      <c r="L532" s="321"/>
      <c r="M532" s="321"/>
      <c r="N532" s="335"/>
    </row>
    <row r="533" spans="1:14" ht="15.75" customHeight="1">
      <c r="A533" s="360"/>
      <c r="B533" s="436" t="s">
        <v>45</v>
      </c>
      <c r="C533" s="436"/>
      <c r="D533" s="436"/>
      <c r="E533" s="436"/>
      <c r="F533" s="436"/>
      <c r="G533" s="436"/>
      <c r="H533" s="436"/>
      <c r="I533" s="436"/>
      <c r="J533" s="436"/>
      <c r="K533" s="436"/>
      <c r="L533" s="436"/>
      <c r="M533" s="436"/>
      <c r="N533" s="437"/>
    </row>
    <row r="534" spans="1:14" ht="15.75" customHeight="1">
      <c r="A534" s="360"/>
      <c r="B534" s="436" t="s">
        <v>13</v>
      </c>
      <c r="C534" s="436"/>
      <c r="D534" s="436"/>
      <c r="E534" s="436"/>
      <c r="F534" s="436"/>
      <c r="G534" s="436"/>
      <c r="H534" s="436"/>
      <c r="I534" s="436"/>
      <c r="J534" s="436"/>
      <c r="K534" s="436"/>
      <c r="L534" s="436"/>
      <c r="M534" s="436"/>
      <c r="N534" s="437"/>
    </row>
    <row r="535" spans="1:14" ht="51.75" customHeight="1">
      <c r="A535" s="88"/>
      <c r="B535" s="43" t="s">
        <v>14</v>
      </c>
      <c r="C535" s="75" t="s">
        <v>122</v>
      </c>
      <c r="D535" s="66" t="s">
        <v>9</v>
      </c>
      <c r="E535" s="27" t="s">
        <v>10</v>
      </c>
      <c r="F535" s="27" t="s">
        <v>15</v>
      </c>
      <c r="G535" s="66" t="s">
        <v>16</v>
      </c>
      <c r="H535" s="66">
        <v>330</v>
      </c>
      <c r="I535" s="66">
        <v>334.25</v>
      </c>
      <c r="J535" s="20">
        <f>I535/H535</f>
        <v>1.0128787878787879</v>
      </c>
      <c r="K535" s="20">
        <f>J535</f>
        <v>1.0128787878787879</v>
      </c>
      <c r="L535" s="27"/>
      <c r="M535" s="42" t="s">
        <v>18</v>
      </c>
      <c r="N535" s="43" t="s">
        <v>34</v>
      </c>
    </row>
    <row r="536" spans="1:14" ht="15.75" customHeight="1">
      <c r="A536" s="95" t="s">
        <v>206</v>
      </c>
      <c r="B536" s="381" t="s">
        <v>33</v>
      </c>
      <c r="C536" s="382"/>
      <c r="D536" s="382"/>
      <c r="E536" s="382"/>
      <c r="F536" s="382"/>
      <c r="G536" s="382"/>
      <c r="H536" s="382"/>
      <c r="I536" s="382"/>
      <c r="J536" s="382"/>
      <c r="K536" s="382"/>
      <c r="L536" s="382"/>
      <c r="M536" s="382"/>
      <c r="N536" s="383"/>
    </row>
    <row r="537" spans="1:14" ht="47.25" customHeight="1">
      <c r="A537" s="95"/>
      <c r="B537" s="40" t="s">
        <v>14</v>
      </c>
      <c r="C537" s="77" t="s">
        <v>122</v>
      </c>
      <c r="D537" s="70" t="s">
        <v>9</v>
      </c>
      <c r="E537" s="26" t="s">
        <v>10</v>
      </c>
      <c r="F537" s="26" t="s">
        <v>15</v>
      </c>
      <c r="G537" s="70" t="s">
        <v>16</v>
      </c>
      <c r="H537" s="26">
        <v>3</v>
      </c>
      <c r="I537" s="26">
        <v>3</v>
      </c>
      <c r="J537" s="22">
        <f>I537/H537</f>
        <v>1</v>
      </c>
      <c r="K537" s="22">
        <f>J537</f>
        <v>1</v>
      </c>
      <c r="L537" s="26"/>
      <c r="M537" s="58" t="s">
        <v>18</v>
      </c>
      <c r="N537" s="26" t="s">
        <v>34</v>
      </c>
    </row>
    <row r="538" spans="1:14" ht="17.25" customHeight="1">
      <c r="A538" s="95"/>
      <c r="B538" s="353" t="s">
        <v>209</v>
      </c>
      <c r="C538" s="316"/>
      <c r="D538" s="316"/>
      <c r="E538" s="316"/>
      <c r="F538" s="316"/>
      <c r="G538" s="316"/>
      <c r="H538" s="316"/>
      <c r="I538" s="316"/>
      <c r="J538" s="316"/>
      <c r="K538" s="316"/>
      <c r="L538" s="316"/>
      <c r="M538" s="316"/>
      <c r="N538" s="317"/>
    </row>
    <row r="539" spans="1:14" ht="13.5" customHeight="1">
      <c r="A539" s="95"/>
      <c r="B539" s="353" t="s">
        <v>13</v>
      </c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  <c r="M539" s="316"/>
      <c r="N539" s="317"/>
    </row>
    <row r="540" spans="1:14" ht="50.25" customHeight="1">
      <c r="A540" s="95"/>
      <c r="B540" s="40" t="s">
        <v>19</v>
      </c>
      <c r="C540" s="77" t="s">
        <v>123</v>
      </c>
      <c r="D540" s="67" t="s">
        <v>9</v>
      </c>
      <c r="E540" s="42" t="s">
        <v>10</v>
      </c>
      <c r="F540" s="42" t="s">
        <v>15</v>
      </c>
      <c r="G540" s="67" t="s">
        <v>16</v>
      </c>
      <c r="H540" s="67">
        <v>35</v>
      </c>
      <c r="I540" s="67">
        <v>34</v>
      </c>
      <c r="J540" s="11">
        <f>I540/H540</f>
        <v>0.97142857142857142</v>
      </c>
      <c r="K540" s="11">
        <f>J540</f>
        <v>0.97142857142857142</v>
      </c>
      <c r="L540" s="42"/>
      <c r="M540" s="45" t="s">
        <v>18</v>
      </c>
      <c r="N540" s="268" t="s">
        <v>38</v>
      </c>
    </row>
    <row r="541" spans="1:14" ht="16.5" customHeight="1">
      <c r="A541" s="95"/>
      <c r="B541" s="321" t="s">
        <v>35</v>
      </c>
      <c r="C541" s="321"/>
      <c r="D541" s="321"/>
      <c r="E541" s="321"/>
      <c r="F541" s="321"/>
      <c r="G541" s="321"/>
      <c r="H541" s="321"/>
      <c r="I541" s="321"/>
      <c r="J541" s="321"/>
      <c r="K541" s="321"/>
      <c r="L541" s="321"/>
      <c r="M541" s="321"/>
      <c r="N541" s="15"/>
    </row>
    <row r="542" spans="1:14" ht="53.25" customHeight="1">
      <c r="A542" s="95"/>
      <c r="B542" s="40" t="s">
        <v>19</v>
      </c>
      <c r="C542" s="77" t="s">
        <v>123</v>
      </c>
      <c r="D542" s="67" t="s">
        <v>9</v>
      </c>
      <c r="E542" s="42" t="s">
        <v>10</v>
      </c>
      <c r="F542" s="42" t="s">
        <v>15</v>
      </c>
      <c r="G542" s="67" t="s">
        <v>16</v>
      </c>
      <c r="H542" s="67">
        <v>3</v>
      </c>
      <c r="I542" s="67">
        <v>3</v>
      </c>
      <c r="J542" s="11">
        <f>I542/H542</f>
        <v>1</v>
      </c>
      <c r="K542" s="11">
        <f>J542</f>
        <v>1</v>
      </c>
      <c r="L542" s="42"/>
      <c r="M542" s="45" t="s">
        <v>18</v>
      </c>
      <c r="N542" s="12" t="s">
        <v>77</v>
      </c>
    </row>
    <row r="543" spans="1:14" ht="23.25" customHeight="1">
      <c r="A543" s="95"/>
      <c r="B543" s="345" t="s">
        <v>71</v>
      </c>
      <c r="C543" s="321"/>
      <c r="D543" s="321"/>
      <c r="E543" s="321"/>
      <c r="F543" s="321"/>
      <c r="G543" s="321"/>
      <c r="H543" s="321"/>
      <c r="I543" s="321"/>
      <c r="J543" s="321"/>
      <c r="K543" s="321"/>
      <c r="L543" s="321"/>
      <c r="M543" s="321"/>
      <c r="N543" s="335"/>
    </row>
    <row r="544" spans="1:14" ht="52.5" customHeight="1">
      <c r="A544" s="95"/>
      <c r="B544" s="213" t="s">
        <v>19</v>
      </c>
      <c r="C544" s="47" t="s">
        <v>123</v>
      </c>
      <c r="D544" s="42" t="s">
        <v>9</v>
      </c>
      <c r="E544" s="42" t="s">
        <v>10</v>
      </c>
      <c r="F544" s="42" t="s">
        <v>15</v>
      </c>
      <c r="G544" s="67" t="s">
        <v>16</v>
      </c>
      <c r="H544" s="42">
        <v>330</v>
      </c>
      <c r="I544" s="42">
        <v>326.5</v>
      </c>
      <c r="J544" s="11">
        <f>I544/H544</f>
        <v>0.98939393939393938</v>
      </c>
      <c r="K544" s="11">
        <f>J544</f>
        <v>0.98939393939393938</v>
      </c>
      <c r="L544" s="42"/>
      <c r="M544" s="45" t="s">
        <v>18</v>
      </c>
      <c r="N544" s="12" t="s">
        <v>76</v>
      </c>
    </row>
    <row r="545" spans="1:14" ht="16.5" customHeight="1">
      <c r="A545" s="95"/>
      <c r="B545" s="345" t="s">
        <v>210</v>
      </c>
      <c r="C545" s="321"/>
      <c r="D545" s="321"/>
      <c r="E545" s="321"/>
      <c r="F545" s="321"/>
      <c r="G545" s="321"/>
      <c r="H545" s="321"/>
      <c r="I545" s="321"/>
      <c r="J545" s="321"/>
      <c r="K545" s="321"/>
      <c r="L545" s="321"/>
      <c r="M545" s="321"/>
      <c r="N545" s="335"/>
    </row>
    <row r="546" spans="1:14" ht="26.25" customHeight="1">
      <c r="A546" s="218"/>
      <c r="B546" s="399" t="s">
        <v>82</v>
      </c>
      <c r="C546" s="400"/>
      <c r="D546" s="400"/>
      <c r="E546" s="400"/>
      <c r="F546" s="400"/>
      <c r="G546" s="400"/>
      <c r="H546" s="400"/>
      <c r="I546" s="400"/>
      <c r="J546" s="400"/>
      <c r="K546" s="400"/>
      <c r="L546" s="400"/>
      <c r="M546" s="400"/>
      <c r="N546" s="400"/>
    </row>
    <row r="547" spans="1:14" ht="49.5" customHeight="1">
      <c r="A547" s="218"/>
      <c r="B547" s="254" t="s">
        <v>21</v>
      </c>
      <c r="C547" s="284" t="s">
        <v>124</v>
      </c>
      <c r="D547" s="256" t="s">
        <v>9</v>
      </c>
      <c r="E547" s="256" t="s">
        <v>10</v>
      </c>
      <c r="F547" s="256" t="s">
        <v>15</v>
      </c>
      <c r="G547" s="275" t="s">
        <v>16</v>
      </c>
      <c r="H547" s="289">
        <v>1</v>
      </c>
      <c r="I547" s="289">
        <v>1</v>
      </c>
      <c r="J547" s="11">
        <f>I547/H547</f>
        <v>1</v>
      </c>
      <c r="K547" s="11">
        <f>J547</f>
        <v>1</v>
      </c>
      <c r="L547" s="288"/>
      <c r="M547" s="278" t="s">
        <v>18</v>
      </c>
      <c r="N547" s="279" t="s">
        <v>34</v>
      </c>
    </row>
    <row r="548" spans="1:14" ht="23.25" customHeight="1">
      <c r="A548" s="218"/>
      <c r="B548" s="345" t="s">
        <v>221</v>
      </c>
      <c r="C548" s="321"/>
      <c r="D548" s="321"/>
      <c r="E548" s="321"/>
      <c r="F548" s="321"/>
      <c r="G548" s="321"/>
      <c r="H548" s="321"/>
      <c r="I548" s="321"/>
      <c r="J548" s="321"/>
      <c r="K548" s="321"/>
      <c r="L548" s="321"/>
      <c r="M548" s="321"/>
      <c r="N548" s="335"/>
    </row>
    <row r="549" spans="1:14" ht="51.75" customHeight="1">
      <c r="A549" s="124"/>
      <c r="B549" s="254" t="s">
        <v>42</v>
      </c>
      <c r="C549" s="284" t="s">
        <v>124</v>
      </c>
      <c r="D549" s="256" t="s">
        <v>9</v>
      </c>
      <c r="E549" s="256" t="s">
        <v>10</v>
      </c>
      <c r="F549" s="256" t="s">
        <v>15</v>
      </c>
      <c r="G549" s="275" t="s">
        <v>16</v>
      </c>
      <c r="H549" s="289">
        <v>99</v>
      </c>
      <c r="I549" s="289">
        <v>93.25</v>
      </c>
      <c r="J549" s="11">
        <f>I549/H549</f>
        <v>0.94191919191919193</v>
      </c>
      <c r="K549" s="11">
        <f>J549</f>
        <v>0.94191919191919193</v>
      </c>
      <c r="L549" s="256"/>
      <c r="M549" s="278" t="s">
        <v>18</v>
      </c>
      <c r="N549" s="279" t="s">
        <v>54</v>
      </c>
    </row>
    <row r="550" spans="1:14" ht="14.25" customHeight="1">
      <c r="A550" s="95"/>
      <c r="B550" s="316" t="s">
        <v>211</v>
      </c>
      <c r="C550" s="316"/>
      <c r="D550" s="316"/>
      <c r="E550" s="316"/>
      <c r="F550" s="316"/>
      <c r="G550" s="316"/>
      <c r="H550" s="316"/>
      <c r="I550" s="316"/>
      <c r="J550" s="316"/>
      <c r="K550" s="316"/>
      <c r="L550" s="316"/>
      <c r="M550" s="316"/>
      <c r="N550" s="317"/>
    </row>
    <row r="551" spans="1:14" ht="14.25" customHeight="1">
      <c r="A551" s="95"/>
      <c r="B551" s="321" t="s">
        <v>79</v>
      </c>
      <c r="C551" s="321"/>
      <c r="D551" s="321"/>
      <c r="E551" s="321"/>
      <c r="F551" s="321"/>
      <c r="G551" s="321"/>
      <c r="H551" s="321"/>
      <c r="I551" s="321"/>
      <c r="J551" s="321"/>
      <c r="K551" s="321"/>
      <c r="L551" s="321"/>
      <c r="M551" s="321"/>
      <c r="N551" s="36"/>
    </row>
    <row r="552" spans="1:14" ht="40.5" customHeight="1">
      <c r="A552" s="95"/>
      <c r="B552" s="296" t="s">
        <v>58</v>
      </c>
      <c r="C552" s="77" t="s">
        <v>125</v>
      </c>
      <c r="D552" s="333" t="s">
        <v>9</v>
      </c>
      <c r="E552" s="47" t="s">
        <v>10</v>
      </c>
      <c r="F552" s="42" t="s">
        <v>22</v>
      </c>
      <c r="G552" s="42" t="s">
        <v>263</v>
      </c>
      <c r="H552" s="67">
        <v>217125</v>
      </c>
      <c r="I552" s="67">
        <v>217125</v>
      </c>
      <c r="J552" s="11">
        <f>I552/H552</f>
        <v>1</v>
      </c>
      <c r="K552" s="319">
        <f>(J552+J553)/2</f>
        <v>1</v>
      </c>
      <c r="L552" s="42"/>
      <c r="M552" s="45" t="s">
        <v>24</v>
      </c>
      <c r="N552" s="319" t="s">
        <v>34</v>
      </c>
    </row>
    <row r="553" spans="1:14" ht="28.5" customHeight="1">
      <c r="A553" s="95"/>
      <c r="B553" s="337"/>
      <c r="C553" s="78"/>
      <c r="D553" s="334"/>
      <c r="E553" s="47" t="s">
        <v>10</v>
      </c>
      <c r="F553" s="42" t="s">
        <v>15</v>
      </c>
      <c r="G553" s="67" t="s">
        <v>16</v>
      </c>
      <c r="H553" s="67">
        <v>920</v>
      </c>
      <c r="I553" s="67">
        <v>920</v>
      </c>
      <c r="J553" s="11">
        <f>I553/H553</f>
        <v>1</v>
      </c>
      <c r="K553" s="320"/>
      <c r="L553" s="42"/>
      <c r="M553" s="42" t="s">
        <v>116</v>
      </c>
      <c r="N553" s="320"/>
    </row>
    <row r="554" spans="1:14" ht="15" customHeight="1">
      <c r="A554" s="95"/>
      <c r="B554" s="345" t="s">
        <v>95</v>
      </c>
      <c r="C554" s="321"/>
      <c r="D554" s="321"/>
      <c r="E554" s="321"/>
      <c r="F554" s="321"/>
      <c r="G554" s="321"/>
      <c r="H554" s="321"/>
      <c r="I554" s="321"/>
      <c r="J554" s="321"/>
      <c r="K554" s="321"/>
      <c r="L554" s="321"/>
      <c r="M554" s="321"/>
      <c r="N554" s="335"/>
    </row>
    <row r="555" spans="1:14" ht="17.25" customHeight="1">
      <c r="A555" s="95"/>
      <c r="B555" s="381" t="s">
        <v>94</v>
      </c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2"/>
      <c r="N555" s="382"/>
    </row>
    <row r="556" spans="1:14" ht="97.5" customHeight="1">
      <c r="A556" s="95"/>
      <c r="B556" s="296" t="s">
        <v>131</v>
      </c>
      <c r="C556" s="333" t="s">
        <v>282</v>
      </c>
      <c r="D556" s="333" t="s">
        <v>60</v>
      </c>
      <c r="E556" s="26" t="s">
        <v>132</v>
      </c>
      <c r="F556" s="42" t="s">
        <v>137</v>
      </c>
      <c r="G556" s="42" t="s">
        <v>61</v>
      </c>
      <c r="H556" s="42">
        <v>100</v>
      </c>
      <c r="I556" s="42">
        <v>100</v>
      </c>
      <c r="J556" s="11">
        <f>I556/H556</f>
        <v>1</v>
      </c>
      <c r="K556" s="32">
        <v>1</v>
      </c>
      <c r="L556" s="42"/>
      <c r="M556" s="26" t="s">
        <v>265</v>
      </c>
      <c r="N556" s="329" t="s">
        <v>34</v>
      </c>
    </row>
    <row r="557" spans="1:14" ht="95.25" customHeight="1">
      <c r="A557" s="95"/>
      <c r="B557" s="318"/>
      <c r="C557" s="380"/>
      <c r="D557" s="380"/>
      <c r="E557" s="26" t="s">
        <v>10</v>
      </c>
      <c r="F557" s="26" t="s">
        <v>136</v>
      </c>
      <c r="G557" s="26" t="s">
        <v>62</v>
      </c>
      <c r="H557" s="26">
        <v>150</v>
      </c>
      <c r="I557" s="26">
        <v>150</v>
      </c>
      <c r="J557" s="22">
        <f>I557/H557</f>
        <v>1</v>
      </c>
      <c r="K557" s="32">
        <f>J557</f>
        <v>1</v>
      </c>
      <c r="L557" s="26"/>
      <c r="M557" s="26" t="s">
        <v>280</v>
      </c>
      <c r="N557" s="462"/>
    </row>
    <row r="558" spans="1:14" ht="15" customHeight="1">
      <c r="A558" s="359" t="s">
        <v>212</v>
      </c>
      <c r="B558" s="35" t="s">
        <v>208</v>
      </c>
      <c r="C558" s="46"/>
      <c r="D558" s="69"/>
      <c r="E558" s="46"/>
      <c r="F558" s="46"/>
      <c r="G558" s="46"/>
      <c r="H558" s="46"/>
      <c r="I558" s="46"/>
      <c r="J558" s="65"/>
      <c r="K558" s="65"/>
      <c r="L558" s="46"/>
      <c r="M558" s="46"/>
      <c r="N558" s="47"/>
    </row>
    <row r="559" spans="1:14" ht="15" customHeight="1">
      <c r="A559" s="360"/>
      <c r="B559" s="324" t="s">
        <v>63</v>
      </c>
      <c r="C559" s="325"/>
      <c r="D559" s="325"/>
      <c r="E559" s="325"/>
      <c r="F559" s="325"/>
      <c r="G559" s="325"/>
      <c r="H559" s="325"/>
      <c r="I559" s="325"/>
      <c r="J559" s="325"/>
      <c r="K559" s="325"/>
      <c r="L559" s="325"/>
      <c r="M559" s="325"/>
      <c r="N559" s="326"/>
    </row>
    <row r="560" spans="1:14" ht="15.75" customHeight="1">
      <c r="A560" s="360"/>
      <c r="B560" s="324" t="s">
        <v>13</v>
      </c>
      <c r="C560" s="325"/>
      <c r="D560" s="325"/>
      <c r="E560" s="325"/>
      <c r="F560" s="325"/>
      <c r="G560" s="325"/>
      <c r="H560" s="325"/>
      <c r="I560" s="325"/>
      <c r="J560" s="325"/>
      <c r="K560" s="325"/>
      <c r="L560" s="325"/>
      <c r="M560" s="325"/>
      <c r="N560" s="326"/>
    </row>
    <row r="561" spans="1:14" ht="47.25" customHeight="1">
      <c r="A561" s="360"/>
      <c r="B561" s="47" t="s">
        <v>14</v>
      </c>
      <c r="C561" s="67" t="s">
        <v>122</v>
      </c>
      <c r="D561" s="67" t="s">
        <v>9</v>
      </c>
      <c r="E561" s="42" t="s">
        <v>10</v>
      </c>
      <c r="F561" s="42" t="s">
        <v>15</v>
      </c>
      <c r="G561" s="67" t="s">
        <v>16</v>
      </c>
      <c r="H561" s="67">
        <v>241</v>
      </c>
      <c r="I561" s="67">
        <v>223</v>
      </c>
      <c r="J561" s="11">
        <f>I561/H561</f>
        <v>0.92531120331950212</v>
      </c>
      <c r="K561" s="11">
        <f>J561</f>
        <v>0.92531120331950212</v>
      </c>
      <c r="L561" s="45"/>
      <c r="M561" s="45" t="s">
        <v>17</v>
      </c>
      <c r="N561" s="12" t="s">
        <v>38</v>
      </c>
    </row>
    <row r="562" spans="1:14" ht="14.25" customHeight="1">
      <c r="A562" s="89"/>
      <c r="B562" s="29" t="s">
        <v>35</v>
      </c>
      <c r="C562" s="29"/>
      <c r="D562" s="29"/>
      <c r="E562" s="69"/>
      <c r="F562" s="69"/>
      <c r="G562" s="69"/>
      <c r="H562" s="69"/>
      <c r="I562" s="69"/>
      <c r="J562" s="69"/>
      <c r="K562" s="69"/>
      <c r="L562" s="69"/>
      <c r="M562" s="69"/>
      <c r="N562" s="78"/>
    </row>
    <row r="563" spans="1:14" ht="51" customHeight="1">
      <c r="A563" s="96"/>
      <c r="B563" s="47" t="s">
        <v>14</v>
      </c>
      <c r="C563" s="67" t="s">
        <v>122</v>
      </c>
      <c r="D563" s="42" t="s">
        <v>9</v>
      </c>
      <c r="E563" s="42" t="s">
        <v>10</v>
      </c>
      <c r="F563" s="42" t="s">
        <v>15</v>
      </c>
      <c r="G563" s="67" t="s">
        <v>16</v>
      </c>
      <c r="H563" s="42">
        <v>1</v>
      </c>
      <c r="I563" s="42">
        <v>1</v>
      </c>
      <c r="J563" s="11">
        <f>I563/H563</f>
        <v>1</v>
      </c>
      <c r="K563" s="11">
        <f>J563</f>
        <v>1</v>
      </c>
      <c r="L563" s="42"/>
      <c r="M563" s="45" t="s">
        <v>17</v>
      </c>
      <c r="N563" s="12" t="s">
        <v>34</v>
      </c>
    </row>
    <row r="564" spans="1:14" ht="18.75" customHeight="1">
      <c r="A564" s="94"/>
      <c r="B564" s="29" t="s">
        <v>213</v>
      </c>
      <c r="C564" s="69"/>
      <c r="D564" s="69"/>
      <c r="E564" s="46"/>
      <c r="F564" s="46"/>
      <c r="G564" s="46"/>
      <c r="H564" s="46"/>
      <c r="I564" s="46"/>
      <c r="J564" s="46"/>
      <c r="K564" s="46"/>
      <c r="L564" s="46"/>
      <c r="M564" s="46"/>
      <c r="N564" s="76"/>
    </row>
    <row r="565" spans="1:14">
      <c r="A565" s="95"/>
      <c r="B565" s="34" t="s">
        <v>82</v>
      </c>
      <c r="C565" s="107"/>
      <c r="D565" s="107"/>
      <c r="E565" s="14"/>
      <c r="F565" s="14"/>
      <c r="G565" s="14"/>
      <c r="H565" s="14"/>
      <c r="I565" s="14"/>
      <c r="J565" s="14"/>
      <c r="K565" s="14"/>
      <c r="L565" s="14"/>
      <c r="M565" s="14"/>
      <c r="N565" s="76"/>
    </row>
    <row r="566" spans="1:14" ht="51.75" customHeight="1">
      <c r="A566" s="95"/>
      <c r="B566" s="47" t="s">
        <v>19</v>
      </c>
      <c r="C566" s="42" t="s">
        <v>123</v>
      </c>
      <c r="D566" s="42" t="s">
        <v>9</v>
      </c>
      <c r="E566" s="42" t="s">
        <v>10</v>
      </c>
      <c r="F566" s="45" t="s">
        <v>15</v>
      </c>
      <c r="G566" s="42" t="s">
        <v>16</v>
      </c>
      <c r="H566" s="42">
        <v>0.25</v>
      </c>
      <c r="I566" s="42">
        <v>0.25</v>
      </c>
      <c r="J566" s="11">
        <f>I566/H566</f>
        <v>1</v>
      </c>
      <c r="K566" s="11">
        <f>J566</f>
        <v>1</v>
      </c>
      <c r="L566" s="45"/>
      <c r="M566" s="45" t="s">
        <v>17</v>
      </c>
      <c r="N566" s="12" t="s">
        <v>34</v>
      </c>
    </row>
    <row r="567" spans="1:14" ht="23.25" customHeight="1">
      <c r="A567" s="95"/>
      <c r="B567" s="345" t="s">
        <v>92</v>
      </c>
      <c r="C567" s="321"/>
      <c r="D567" s="321"/>
      <c r="E567" s="321"/>
      <c r="F567" s="321"/>
      <c r="G567" s="321"/>
      <c r="H567" s="321"/>
      <c r="I567" s="321"/>
      <c r="J567" s="321"/>
      <c r="K567" s="321"/>
      <c r="L567" s="321"/>
      <c r="M567" s="321"/>
      <c r="N567" s="335"/>
    </row>
    <row r="568" spans="1:14" ht="49.5" customHeight="1">
      <c r="A568" s="95"/>
      <c r="B568" s="213" t="s">
        <v>19</v>
      </c>
      <c r="C568" s="42" t="s">
        <v>123</v>
      </c>
      <c r="D568" s="42" t="s">
        <v>9</v>
      </c>
      <c r="E568" s="42" t="s">
        <v>10</v>
      </c>
      <c r="F568" s="45" t="s">
        <v>15</v>
      </c>
      <c r="G568" s="42" t="s">
        <v>16</v>
      </c>
      <c r="H568" s="42">
        <v>260</v>
      </c>
      <c r="I568" s="42">
        <v>260</v>
      </c>
      <c r="J568" s="11">
        <f>I568/H568</f>
        <v>1</v>
      </c>
      <c r="K568" s="11">
        <f>J568</f>
        <v>1</v>
      </c>
      <c r="L568" s="45"/>
      <c r="M568" s="45" t="s">
        <v>17</v>
      </c>
      <c r="N568" s="12" t="s">
        <v>34</v>
      </c>
    </row>
    <row r="569" spans="1:14">
      <c r="A569" s="95"/>
      <c r="B569" s="29" t="s">
        <v>210</v>
      </c>
      <c r="C569" s="69"/>
      <c r="D569" s="69"/>
      <c r="E569" s="14"/>
      <c r="F569" s="14"/>
      <c r="G569" s="14"/>
      <c r="H569" s="14"/>
      <c r="I569" s="14"/>
      <c r="J569" s="14"/>
      <c r="K569" s="14"/>
      <c r="L569" s="14"/>
      <c r="M569" s="14"/>
      <c r="N569" s="76"/>
    </row>
    <row r="570" spans="1:14">
      <c r="A570" s="95"/>
      <c r="B570" s="34" t="s">
        <v>82</v>
      </c>
      <c r="C570" s="107"/>
      <c r="D570" s="107"/>
      <c r="E570" s="14"/>
      <c r="F570" s="14"/>
      <c r="G570" s="14"/>
      <c r="H570" s="14"/>
      <c r="I570" s="14"/>
      <c r="J570" s="14"/>
      <c r="K570" s="14"/>
      <c r="L570" s="14"/>
      <c r="M570" s="14"/>
      <c r="N570" s="76"/>
    </row>
    <row r="571" spans="1:14" ht="52.5" customHeight="1">
      <c r="A571" s="95"/>
      <c r="B571" s="47" t="s">
        <v>42</v>
      </c>
      <c r="C571" s="42" t="s">
        <v>124</v>
      </c>
      <c r="D571" s="42" t="s">
        <v>9</v>
      </c>
      <c r="E571" s="42" t="s">
        <v>10</v>
      </c>
      <c r="F571" s="45" t="s">
        <v>15</v>
      </c>
      <c r="G571" s="42" t="s">
        <v>16</v>
      </c>
      <c r="H571" s="42">
        <v>1</v>
      </c>
      <c r="I571" s="42">
        <v>1</v>
      </c>
      <c r="J571" s="11">
        <f>I571/H571</f>
        <v>1</v>
      </c>
      <c r="K571" s="11">
        <f>J571</f>
        <v>1</v>
      </c>
      <c r="L571" s="45"/>
      <c r="M571" s="45" t="s">
        <v>17</v>
      </c>
      <c r="N571" s="12" t="s">
        <v>34</v>
      </c>
    </row>
    <row r="572" spans="1:14" ht="23.25" customHeight="1">
      <c r="A572" s="95"/>
      <c r="B572" s="353" t="s">
        <v>299</v>
      </c>
      <c r="C572" s="316"/>
      <c r="D572" s="316"/>
      <c r="E572" s="316"/>
      <c r="F572" s="316"/>
      <c r="G572" s="316"/>
      <c r="H572" s="316"/>
      <c r="I572" s="316"/>
      <c r="J572" s="316"/>
      <c r="K572" s="316"/>
      <c r="L572" s="316"/>
      <c r="M572" s="316"/>
      <c r="N572" s="317"/>
    </row>
    <row r="573" spans="1:14" ht="52.5" customHeight="1">
      <c r="A573" s="95"/>
      <c r="B573" s="213" t="s">
        <v>42</v>
      </c>
      <c r="C573" s="42" t="s">
        <v>124</v>
      </c>
      <c r="D573" s="42" t="s">
        <v>9</v>
      </c>
      <c r="E573" s="42" t="s">
        <v>10</v>
      </c>
      <c r="F573" s="45" t="s">
        <v>15</v>
      </c>
      <c r="G573" s="42" t="s">
        <v>16</v>
      </c>
      <c r="H573" s="42">
        <v>78</v>
      </c>
      <c r="I573" s="42">
        <v>78</v>
      </c>
      <c r="J573" s="11">
        <f>I573/H573</f>
        <v>1</v>
      </c>
      <c r="K573" s="11">
        <f>J573</f>
        <v>1</v>
      </c>
      <c r="L573" s="45"/>
      <c r="M573" s="45" t="s">
        <v>17</v>
      </c>
      <c r="N573" s="268" t="s">
        <v>34</v>
      </c>
    </row>
    <row r="574" spans="1:14" ht="15" customHeight="1">
      <c r="A574" s="95"/>
      <c r="B574" s="324" t="s">
        <v>214</v>
      </c>
      <c r="C574" s="325"/>
      <c r="D574" s="325"/>
      <c r="E574" s="325"/>
      <c r="F574" s="325"/>
      <c r="G574" s="325"/>
      <c r="H574" s="325"/>
      <c r="I574" s="325"/>
      <c r="J574" s="325"/>
      <c r="K574" s="325"/>
      <c r="L574" s="325"/>
      <c r="M574" s="325"/>
      <c r="N574" s="326"/>
    </row>
    <row r="575" spans="1:14" ht="14.25" customHeight="1">
      <c r="A575" s="95"/>
      <c r="B575" s="29" t="s">
        <v>79</v>
      </c>
      <c r="C575" s="69"/>
      <c r="D575" s="69"/>
      <c r="E575" s="108"/>
      <c r="F575" s="108"/>
      <c r="G575" s="108"/>
      <c r="H575" s="108"/>
      <c r="I575" s="108"/>
      <c r="J575" s="108"/>
      <c r="K575" s="109"/>
      <c r="L575" s="69"/>
      <c r="M575" s="69"/>
      <c r="N575" s="47"/>
    </row>
    <row r="576" spans="1:14" ht="27" customHeight="1">
      <c r="A576" s="95"/>
      <c r="B576" s="296" t="s">
        <v>58</v>
      </c>
      <c r="C576" s="302" t="s">
        <v>125</v>
      </c>
      <c r="D576" s="302" t="s">
        <v>9</v>
      </c>
      <c r="E576" s="47" t="s">
        <v>10</v>
      </c>
      <c r="F576" s="42" t="s">
        <v>15</v>
      </c>
      <c r="G576" s="67" t="s">
        <v>16</v>
      </c>
      <c r="H576" s="42">
        <v>755</v>
      </c>
      <c r="I576" s="42">
        <v>755</v>
      </c>
      <c r="J576" s="11">
        <f>I576/H576</f>
        <v>1</v>
      </c>
      <c r="K576" s="319">
        <f>(J577+J576)/2</f>
        <v>0.99955162156860389</v>
      </c>
      <c r="L576" s="42"/>
      <c r="M576" s="42" t="s">
        <v>116</v>
      </c>
      <c r="N576" s="329" t="s">
        <v>38</v>
      </c>
    </row>
    <row r="577" spans="1:14" ht="36" customHeight="1">
      <c r="A577" s="95"/>
      <c r="B577" s="337"/>
      <c r="C577" s="304"/>
      <c r="D577" s="304"/>
      <c r="E577" s="47" t="s">
        <v>10</v>
      </c>
      <c r="F577" s="42" t="s">
        <v>22</v>
      </c>
      <c r="G577" s="42" t="s">
        <v>263</v>
      </c>
      <c r="H577" s="42">
        <v>249789</v>
      </c>
      <c r="I577" s="42">
        <v>249565</v>
      </c>
      <c r="J577" s="11">
        <f>I577/H577</f>
        <v>0.99910324313720777</v>
      </c>
      <c r="K577" s="320"/>
      <c r="L577" s="42"/>
      <c r="M577" s="45" t="s">
        <v>24</v>
      </c>
      <c r="N577" s="303"/>
    </row>
    <row r="578" spans="1:14" ht="15" customHeight="1">
      <c r="A578" s="348" t="s">
        <v>279</v>
      </c>
      <c r="B578" s="377" t="s">
        <v>208</v>
      </c>
      <c r="C578" s="378"/>
      <c r="D578" s="378"/>
      <c r="E578" s="378"/>
      <c r="F578" s="378"/>
      <c r="G578" s="378"/>
      <c r="H578" s="378"/>
      <c r="I578" s="378"/>
      <c r="J578" s="378"/>
      <c r="K578" s="378"/>
      <c r="L578" s="378"/>
      <c r="M578" s="378"/>
      <c r="N578" s="379"/>
    </row>
    <row r="579" spans="1:14" ht="18" customHeight="1">
      <c r="A579" s="354"/>
      <c r="B579" s="29" t="s">
        <v>91</v>
      </c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81"/>
    </row>
    <row r="580" spans="1:14" ht="18" customHeight="1">
      <c r="A580" s="354"/>
      <c r="B580" s="34" t="s">
        <v>13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4" ht="54" customHeight="1">
      <c r="A581" s="354"/>
      <c r="B581" s="47" t="s">
        <v>14</v>
      </c>
      <c r="C581" s="67" t="s">
        <v>122</v>
      </c>
      <c r="D581" s="67" t="s">
        <v>9</v>
      </c>
      <c r="E581" s="42" t="s">
        <v>10</v>
      </c>
      <c r="F581" s="42" t="s">
        <v>15</v>
      </c>
      <c r="G581" s="67" t="s">
        <v>16</v>
      </c>
      <c r="H581" s="67">
        <v>365</v>
      </c>
      <c r="I581" s="67">
        <v>361</v>
      </c>
      <c r="J581" s="11">
        <f>I581/H581</f>
        <v>0.989041095890411</v>
      </c>
      <c r="K581" s="11">
        <f>J581</f>
        <v>0.989041095890411</v>
      </c>
      <c r="L581" s="45"/>
      <c r="M581" s="45" t="s">
        <v>17</v>
      </c>
      <c r="N581" s="12" t="s">
        <v>54</v>
      </c>
    </row>
    <row r="582" spans="1:14" ht="15" customHeight="1">
      <c r="A582" s="354"/>
      <c r="B582" s="39" t="s">
        <v>35</v>
      </c>
      <c r="C582" s="38"/>
      <c r="D582" s="29"/>
      <c r="E582" s="35"/>
      <c r="F582" s="35"/>
      <c r="G582" s="35"/>
      <c r="H582" s="35"/>
      <c r="I582" s="35"/>
      <c r="J582" s="35"/>
      <c r="K582" s="36"/>
      <c r="L582" s="29"/>
      <c r="M582" s="29"/>
    </row>
    <row r="583" spans="1:14" ht="49.5" customHeight="1">
      <c r="A583" s="354"/>
      <c r="B583" s="47" t="s">
        <v>14</v>
      </c>
      <c r="C583" s="67" t="s">
        <v>122</v>
      </c>
      <c r="D583" s="67" t="s">
        <v>9</v>
      </c>
      <c r="E583" s="42" t="s">
        <v>10</v>
      </c>
      <c r="F583" s="42" t="s">
        <v>15</v>
      </c>
      <c r="G583" s="67" t="s">
        <v>16</v>
      </c>
      <c r="H583" s="67">
        <v>4</v>
      </c>
      <c r="I583" s="67">
        <v>3.75</v>
      </c>
      <c r="J583" s="11">
        <f>I583/H583</f>
        <v>0.9375</v>
      </c>
      <c r="K583" s="11">
        <f>J583</f>
        <v>0.9375</v>
      </c>
      <c r="L583" s="45"/>
      <c r="M583" s="45" t="s">
        <v>17</v>
      </c>
      <c r="N583" s="268" t="s">
        <v>54</v>
      </c>
    </row>
    <row r="584" spans="1:14" ht="17.25" customHeight="1">
      <c r="A584" s="91"/>
      <c r="B584" s="30" t="s">
        <v>40</v>
      </c>
      <c r="C584" s="29"/>
      <c r="D584" s="29"/>
      <c r="E584" s="35"/>
      <c r="F584" s="35"/>
      <c r="G584" s="35"/>
      <c r="H584" s="35"/>
      <c r="I584" s="35"/>
      <c r="J584" s="35"/>
      <c r="K584" s="36"/>
      <c r="L584" s="29"/>
      <c r="M584" s="29"/>
      <c r="N584" s="145"/>
    </row>
    <row r="585" spans="1:14" ht="59.25" customHeight="1">
      <c r="A585" s="93"/>
      <c r="B585" s="47" t="s">
        <v>14</v>
      </c>
      <c r="C585" s="67" t="s">
        <v>122</v>
      </c>
      <c r="D585" s="67" t="s">
        <v>9</v>
      </c>
      <c r="E585" s="42" t="s">
        <v>10</v>
      </c>
      <c r="F585" s="42" t="s">
        <v>15</v>
      </c>
      <c r="G585" s="67" t="s">
        <v>16</v>
      </c>
      <c r="H585" s="67">
        <v>0.5</v>
      </c>
      <c r="I585" s="67">
        <v>0.5</v>
      </c>
      <c r="J585" s="11">
        <f>I585/H585</f>
        <v>1</v>
      </c>
      <c r="K585" s="11">
        <f>J585</f>
        <v>1</v>
      </c>
      <c r="L585" s="45"/>
      <c r="M585" s="45" t="s">
        <v>17</v>
      </c>
      <c r="N585" s="12" t="s">
        <v>34</v>
      </c>
    </row>
    <row r="586" spans="1:14" ht="16.5" customHeight="1">
      <c r="A586" s="90"/>
      <c r="B586" s="364" t="s">
        <v>300</v>
      </c>
      <c r="C586" s="364"/>
      <c r="D586" s="364"/>
      <c r="E586" s="364"/>
      <c r="F586" s="364"/>
      <c r="G586" s="364"/>
      <c r="H586" s="364"/>
      <c r="I586" s="364"/>
      <c r="J586" s="364"/>
      <c r="K586" s="364"/>
      <c r="L586" s="364"/>
      <c r="M586" s="364"/>
    </row>
    <row r="587" spans="1:14" ht="49.5" customHeight="1">
      <c r="A587" s="90"/>
      <c r="B587" s="47" t="s">
        <v>14</v>
      </c>
      <c r="C587" s="67" t="s">
        <v>122</v>
      </c>
      <c r="D587" s="67" t="s">
        <v>9</v>
      </c>
      <c r="E587" s="42" t="s">
        <v>10</v>
      </c>
      <c r="F587" s="42" t="s">
        <v>15</v>
      </c>
      <c r="G587" s="67" t="s">
        <v>16</v>
      </c>
      <c r="H587" s="67">
        <v>0.25</v>
      </c>
      <c r="I587" s="67">
        <v>0.25</v>
      </c>
      <c r="J587" s="11">
        <f>I587/H587</f>
        <v>1</v>
      </c>
      <c r="K587" s="11">
        <f>J587</f>
        <v>1</v>
      </c>
      <c r="L587" s="45"/>
      <c r="M587" s="45" t="s">
        <v>17</v>
      </c>
      <c r="N587" s="268" t="s">
        <v>34</v>
      </c>
    </row>
    <row r="588" spans="1:14" ht="18" customHeight="1">
      <c r="A588" s="90"/>
      <c r="B588" s="220" t="s">
        <v>39</v>
      </c>
      <c r="C588" s="220"/>
      <c r="D588" s="220"/>
      <c r="E588" s="220"/>
      <c r="F588" s="220"/>
      <c r="G588" s="220"/>
      <c r="H588" s="224"/>
      <c r="I588" s="224"/>
      <c r="J588" s="224"/>
      <c r="K588" s="224"/>
      <c r="L588" s="224"/>
      <c r="M588" s="224"/>
    </row>
    <row r="589" spans="1:14" ht="54" customHeight="1">
      <c r="A589" s="92"/>
      <c r="B589" s="213" t="s">
        <v>14</v>
      </c>
      <c r="C589" s="67" t="s">
        <v>122</v>
      </c>
      <c r="D589" s="67" t="s">
        <v>9</v>
      </c>
      <c r="E589" s="212" t="s">
        <v>10</v>
      </c>
      <c r="F589" s="212" t="s">
        <v>15</v>
      </c>
      <c r="G589" s="67" t="s">
        <v>16</v>
      </c>
      <c r="H589" s="67">
        <v>20</v>
      </c>
      <c r="I589" s="67">
        <v>20.25</v>
      </c>
      <c r="J589" s="11">
        <f>I589/H589</f>
        <v>1.0125</v>
      </c>
      <c r="K589" s="206">
        <f>J589</f>
        <v>1.0125</v>
      </c>
      <c r="L589" s="67"/>
      <c r="M589" s="221" t="s">
        <v>17</v>
      </c>
      <c r="N589" s="12" t="s">
        <v>34</v>
      </c>
    </row>
    <row r="590" spans="1:14" ht="14.25" customHeight="1">
      <c r="A590" s="92"/>
      <c r="B590" s="30" t="s">
        <v>209</v>
      </c>
      <c r="C590" s="69"/>
      <c r="D590" s="69"/>
      <c r="E590" s="35"/>
      <c r="F590" s="35"/>
      <c r="G590" s="35"/>
      <c r="H590" s="35"/>
      <c r="I590" s="35"/>
      <c r="J590" s="35"/>
      <c r="K590" s="35"/>
      <c r="L590" s="35"/>
      <c r="M590" s="35"/>
      <c r="N590" s="81"/>
    </row>
    <row r="591" spans="1:14" ht="18.75" customHeight="1">
      <c r="A591" s="92"/>
      <c r="B591" s="55" t="s">
        <v>13</v>
      </c>
      <c r="C591" s="110"/>
      <c r="D591" s="107"/>
      <c r="E591" s="31"/>
      <c r="F591" s="31"/>
      <c r="G591" s="31"/>
      <c r="H591" s="31"/>
      <c r="I591" s="31"/>
      <c r="J591" s="31"/>
      <c r="K591" s="31"/>
      <c r="L591" s="31"/>
      <c r="M591" s="31"/>
      <c r="N591" s="18"/>
    </row>
    <row r="592" spans="1:14" ht="48.75" customHeight="1">
      <c r="A592" s="92"/>
      <c r="B592" s="47" t="s">
        <v>19</v>
      </c>
      <c r="C592" s="42" t="s">
        <v>123</v>
      </c>
      <c r="D592" s="42" t="s">
        <v>9</v>
      </c>
      <c r="E592" s="42" t="s">
        <v>10</v>
      </c>
      <c r="F592" s="45" t="s">
        <v>15</v>
      </c>
      <c r="G592" s="42" t="s">
        <v>16</v>
      </c>
      <c r="H592" s="42">
        <v>380</v>
      </c>
      <c r="I592" s="42">
        <v>373.25</v>
      </c>
      <c r="J592" s="11">
        <f>I592/H592</f>
        <v>0.98223684210526319</v>
      </c>
      <c r="K592" s="11">
        <f>J592</f>
        <v>0.98223684210526319</v>
      </c>
      <c r="L592" s="45"/>
      <c r="M592" s="45" t="s">
        <v>17</v>
      </c>
      <c r="N592" s="12" t="s">
        <v>38</v>
      </c>
    </row>
    <row r="593" spans="1:14" ht="16.5" customHeight="1">
      <c r="A593" s="92"/>
      <c r="B593" s="211" t="s">
        <v>39</v>
      </c>
      <c r="C593" s="29"/>
      <c r="D593" s="29"/>
      <c r="E593" s="35"/>
      <c r="F593" s="35"/>
      <c r="G593" s="35"/>
      <c r="H593" s="35"/>
      <c r="I593" s="35"/>
      <c r="J593" s="35"/>
      <c r="K593" s="35"/>
      <c r="L593" s="35"/>
      <c r="M593" s="35"/>
    </row>
    <row r="594" spans="1:14" ht="50.25" customHeight="1">
      <c r="A594" s="354"/>
      <c r="B594" s="47" t="s">
        <v>19</v>
      </c>
      <c r="C594" s="42" t="s">
        <v>123</v>
      </c>
      <c r="D594" s="42" t="s">
        <v>9</v>
      </c>
      <c r="E594" s="42" t="s">
        <v>10</v>
      </c>
      <c r="F594" s="45" t="s">
        <v>15</v>
      </c>
      <c r="G594" s="42" t="s">
        <v>16</v>
      </c>
      <c r="H594" s="42">
        <v>51</v>
      </c>
      <c r="I594" s="42">
        <v>50.5</v>
      </c>
      <c r="J594" s="11">
        <f>I594/H594</f>
        <v>0.99019607843137258</v>
      </c>
      <c r="K594" s="11">
        <f>J594</f>
        <v>0.99019607843137258</v>
      </c>
      <c r="L594" s="42"/>
      <c r="M594" s="45" t="s">
        <v>17</v>
      </c>
      <c r="N594" s="268" t="s">
        <v>54</v>
      </c>
    </row>
    <row r="595" spans="1:14" ht="15" customHeight="1">
      <c r="A595" s="355"/>
      <c r="B595" s="363" t="s">
        <v>36</v>
      </c>
      <c r="C595" s="364"/>
      <c r="D595" s="364"/>
      <c r="E595" s="364"/>
      <c r="F595" s="364"/>
      <c r="G595" s="364"/>
      <c r="H595" s="364"/>
      <c r="I595" s="364"/>
      <c r="J595" s="364"/>
      <c r="K595" s="364"/>
      <c r="L595" s="364"/>
      <c r="M595" s="364"/>
      <c r="N595" s="364"/>
    </row>
    <row r="596" spans="1:14" ht="51.75" customHeight="1">
      <c r="A596" s="355"/>
      <c r="B596" s="47" t="s">
        <v>19</v>
      </c>
      <c r="C596" s="47" t="s">
        <v>123</v>
      </c>
      <c r="D596" s="42" t="s">
        <v>9</v>
      </c>
      <c r="E596" s="42" t="s">
        <v>10</v>
      </c>
      <c r="F596" s="45" t="s">
        <v>15</v>
      </c>
      <c r="G596" s="42" t="s">
        <v>16</v>
      </c>
      <c r="H596" s="42">
        <v>5.5</v>
      </c>
      <c r="I596" s="42">
        <v>5.5</v>
      </c>
      <c r="J596" s="11">
        <v>1</v>
      </c>
      <c r="K596" s="11">
        <v>1</v>
      </c>
      <c r="L596" s="42"/>
      <c r="M596" s="45" t="s">
        <v>17</v>
      </c>
      <c r="N596" s="12" t="s">
        <v>34</v>
      </c>
    </row>
    <row r="597" spans="1:14" ht="14.25" customHeight="1">
      <c r="A597" s="355"/>
      <c r="B597" s="211" t="s">
        <v>41</v>
      </c>
      <c r="C597" s="211"/>
      <c r="D597" s="211"/>
      <c r="E597" s="211"/>
      <c r="F597" s="211"/>
      <c r="G597" s="211"/>
      <c r="H597" s="211"/>
      <c r="I597" s="211"/>
      <c r="J597" s="211"/>
      <c r="K597" s="211"/>
      <c r="L597" s="211"/>
      <c r="M597" s="211"/>
      <c r="N597" s="211"/>
    </row>
    <row r="598" spans="1:14" ht="47.25" customHeight="1">
      <c r="A598" s="355"/>
      <c r="B598" s="213" t="s">
        <v>19</v>
      </c>
      <c r="C598" s="213" t="s">
        <v>123</v>
      </c>
      <c r="D598" s="212" t="s">
        <v>9</v>
      </c>
      <c r="E598" s="212" t="s">
        <v>10</v>
      </c>
      <c r="F598" s="221" t="s">
        <v>15</v>
      </c>
      <c r="G598" s="212" t="s">
        <v>16</v>
      </c>
      <c r="H598" s="212">
        <v>1.25</v>
      </c>
      <c r="I598" s="212">
        <v>1.25</v>
      </c>
      <c r="J598" s="222">
        <f>I598/H598</f>
        <v>1</v>
      </c>
      <c r="K598" s="222">
        <f>J598</f>
        <v>1</v>
      </c>
      <c r="L598" s="212"/>
      <c r="M598" s="221" t="s">
        <v>17</v>
      </c>
      <c r="N598" s="12" t="s">
        <v>34</v>
      </c>
    </row>
    <row r="599" spans="1:14" ht="14.25" customHeight="1">
      <c r="A599" s="355"/>
      <c r="B599" s="211" t="s">
        <v>40</v>
      </c>
      <c r="C599" s="211"/>
      <c r="D599" s="211"/>
      <c r="E599" s="211"/>
      <c r="F599" s="211"/>
      <c r="G599" s="211"/>
      <c r="H599" s="211"/>
      <c r="I599" s="211"/>
      <c r="J599" s="211"/>
      <c r="K599" s="211"/>
      <c r="L599" s="211"/>
      <c r="M599" s="211"/>
      <c r="N599" s="211"/>
    </row>
    <row r="600" spans="1:14" ht="54" customHeight="1">
      <c r="A600" s="355"/>
      <c r="B600" s="213" t="s">
        <v>19</v>
      </c>
      <c r="C600" s="213" t="s">
        <v>123</v>
      </c>
      <c r="D600" s="212" t="s">
        <v>9</v>
      </c>
      <c r="E600" s="212" t="s">
        <v>10</v>
      </c>
      <c r="F600" s="221" t="s">
        <v>15</v>
      </c>
      <c r="G600" s="212" t="s">
        <v>16</v>
      </c>
      <c r="H600" s="212">
        <v>0.25</v>
      </c>
      <c r="I600" s="212">
        <v>0.25</v>
      </c>
      <c r="J600" s="222">
        <f>I600/H600</f>
        <v>1</v>
      </c>
      <c r="K600" s="222">
        <f>J600</f>
        <v>1</v>
      </c>
      <c r="L600" s="266"/>
      <c r="M600" s="221" t="s">
        <v>17</v>
      </c>
      <c r="N600" s="12" t="s">
        <v>34</v>
      </c>
    </row>
    <row r="601" spans="1:14" ht="17.25" customHeight="1">
      <c r="A601" s="92"/>
      <c r="B601" s="324" t="s">
        <v>215</v>
      </c>
      <c r="C601" s="325"/>
      <c r="D601" s="325"/>
      <c r="E601" s="325"/>
      <c r="F601" s="325"/>
      <c r="G601" s="325"/>
      <c r="H601" s="325"/>
      <c r="I601" s="325"/>
      <c r="J601" s="325"/>
      <c r="K601" s="325"/>
      <c r="L601" s="325"/>
      <c r="M601" s="325"/>
      <c r="N601" s="325"/>
    </row>
    <row r="602" spans="1:14" ht="13.5" customHeight="1">
      <c r="A602" s="92"/>
      <c r="B602" s="350" t="s">
        <v>13</v>
      </c>
      <c r="C602" s="351"/>
      <c r="D602" s="351"/>
      <c r="E602" s="351"/>
      <c r="F602" s="351"/>
      <c r="G602" s="351"/>
      <c r="H602" s="351"/>
      <c r="I602" s="351"/>
      <c r="J602" s="351"/>
      <c r="K602" s="351"/>
      <c r="L602" s="351"/>
      <c r="M602" s="351"/>
      <c r="N602" s="351"/>
    </row>
    <row r="603" spans="1:14" ht="49.5" customHeight="1">
      <c r="A603" s="92"/>
      <c r="B603" s="47" t="s">
        <v>42</v>
      </c>
      <c r="C603" s="42" t="s">
        <v>124</v>
      </c>
      <c r="D603" s="42" t="s">
        <v>9</v>
      </c>
      <c r="E603" s="42" t="s">
        <v>10</v>
      </c>
      <c r="F603" s="45" t="s">
        <v>15</v>
      </c>
      <c r="G603" s="42" t="s">
        <v>16</v>
      </c>
      <c r="H603" s="42">
        <v>49</v>
      </c>
      <c r="I603" s="42">
        <v>48</v>
      </c>
      <c r="J603" s="11">
        <f>I603/H603</f>
        <v>0.97959183673469385</v>
      </c>
      <c r="K603" s="51">
        <f>J603</f>
        <v>0.97959183673469385</v>
      </c>
      <c r="L603" s="29"/>
      <c r="M603" s="45" t="s">
        <v>17</v>
      </c>
      <c r="N603" s="12" t="s">
        <v>38</v>
      </c>
    </row>
    <row r="604" spans="1:14" ht="17.25" customHeight="1">
      <c r="A604" s="92"/>
      <c r="B604" s="324" t="s">
        <v>44</v>
      </c>
      <c r="C604" s="325"/>
      <c r="D604" s="325"/>
      <c r="E604" s="325"/>
      <c r="F604" s="325"/>
      <c r="G604" s="325"/>
      <c r="H604" s="325"/>
      <c r="I604" s="325"/>
      <c r="J604" s="325"/>
      <c r="K604" s="325"/>
      <c r="L604" s="325"/>
      <c r="M604" s="325"/>
      <c r="N604" s="325"/>
    </row>
    <row r="605" spans="1:14" ht="49.5" customHeight="1">
      <c r="A605" s="92"/>
      <c r="B605" s="47" t="s">
        <v>42</v>
      </c>
      <c r="C605" s="42" t="s">
        <v>124</v>
      </c>
      <c r="D605" s="42" t="s">
        <v>9</v>
      </c>
      <c r="E605" s="42" t="s">
        <v>10</v>
      </c>
      <c r="F605" s="45" t="s">
        <v>15</v>
      </c>
      <c r="G605" s="42" t="s">
        <v>16</v>
      </c>
      <c r="H605" s="42">
        <v>1.5</v>
      </c>
      <c r="I605" s="42">
        <v>1.5</v>
      </c>
      <c r="J605" s="11">
        <f>I605/H605</f>
        <v>1</v>
      </c>
      <c r="K605" s="51">
        <f>J605</f>
        <v>1</v>
      </c>
      <c r="L605" s="29"/>
      <c r="M605" s="45" t="s">
        <v>17</v>
      </c>
      <c r="N605" s="12" t="s">
        <v>34</v>
      </c>
    </row>
    <row r="606" spans="1:14" ht="15" customHeight="1">
      <c r="A606" s="92"/>
      <c r="B606" s="29" t="s">
        <v>214</v>
      </c>
      <c r="C606" s="29"/>
      <c r="D606" s="29"/>
      <c r="E606" s="69"/>
      <c r="F606" s="69"/>
      <c r="G606" s="69"/>
      <c r="H606" s="69"/>
      <c r="I606" s="69"/>
      <c r="J606" s="421"/>
      <c r="K606" s="422"/>
      <c r="L606" s="422"/>
      <c r="M606" s="422"/>
      <c r="N606" s="422"/>
    </row>
    <row r="607" spans="1:14" ht="13.5" customHeight="1">
      <c r="A607" s="92"/>
      <c r="B607" s="324" t="s">
        <v>79</v>
      </c>
      <c r="C607" s="325"/>
      <c r="D607" s="325"/>
      <c r="E607" s="325"/>
      <c r="F607" s="325"/>
      <c r="G607" s="325"/>
      <c r="H607" s="325"/>
      <c r="I607" s="325"/>
      <c r="J607" s="325"/>
      <c r="K607" s="325"/>
      <c r="L607" s="325"/>
      <c r="M607" s="325"/>
      <c r="N607" s="325"/>
    </row>
    <row r="608" spans="1:14" ht="37.5" customHeight="1">
      <c r="A608" s="92"/>
      <c r="B608" s="296" t="s">
        <v>58</v>
      </c>
      <c r="C608" s="302" t="s">
        <v>125</v>
      </c>
      <c r="D608" s="26" t="s">
        <v>9</v>
      </c>
      <c r="E608" s="47" t="s">
        <v>10</v>
      </c>
      <c r="F608" s="42" t="s">
        <v>22</v>
      </c>
      <c r="G608" s="42" t="s">
        <v>263</v>
      </c>
      <c r="H608" s="42">
        <v>37238</v>
      </c>
      <c r="I608" s="42">
        <v>37238</v>
      </c>
      <c r="J608" s="11">
        <f>I608/H608</f>
        <v>1</v>
      </c>
      <c r="K608" s="319">
        <f>(J608+J609)/2</f>
        <v>1</v>
      </c>
      <c r="L608" s="42"/>
      <c r="M608" s="45" t="s">
        <v>24</v>
      </c>
      <c r="N608" s="26" t="s">
        <v>34</v>
      </c>
    </row>
    <row r="609" spans="1:14" ht="24" customHeight="1">
      <c r="A609" s="92"/>
      <c r="B609" s="337"/>
      <c r="C609" s="304"/>
      <c r="D609" s="27"/>
      <c r="E609" s="47" t="s">
        <v>10</v>
      </c>
      <c r="F609" s="42" t="s">
        <v>15</v>
      </c>
      <c r="G609" s="67" t="s">
        <v>16</v>
      </c>
      <c r="H609" s="42">
        <v>354</v>
      </c>
      <c r="I609" s="42">
        <v>354</v>
      </c>
      <c r="J609" s="11">
        <f>I609/H609</f>
        <v>1</v>
      </c>
      <c r="K609" s="310"/>
      <c r="L609" s="29"/>
      <c r="M609" s="42" t="s">
        <v>116</v>
      </c>
      <c r="N609" s="82"/>
    </row>
    <row r="610" spans="1:14" ht="15" customHeight="1">
      <c r="A610" s="120"/>
      <c r="B610" s="321" t="s">
        <v>216</v>
      </c>
      <c r="C610" s="321"/>
      <c r="D610" s="321"/>
      <c r="E610" s="321"/>
      <c r="F610" s="321"/>
      <c r="G610" s="321"/>
      <c r="H610" s="321"/>
      <c r="I610" s="321"/>
      <c r="J610" s="321"/>
      <c r="K610" s="321"/>
      <c r="L610" s="321"/>
      <c r="M610" s="321"/>
      <c r="N610" s="321"/>
    </row>
    <row r="611" spans="1:14" ht="36.75" customHeight="1">
      <c r="A611" s="122"/>
      <c r="B611" s="302" t="s">
        <v>217</v>
      </c>
      <c r="C611" s="302" t="s">
        <v>273</v>
      </c>
      <c r="D611" s="302" t="s">
        <v>9</v>
      </c>
      <c r="E611" s="47" t="s">
        <v>10</v>
      </c>
      <c r="F611" s="46" t="s">
        <v>30</v>
      </c>
      <c r="G611" s="42" t="s">
        <v>51</v>
      </c>
      <c r="H611" s="42">
        <v>3260</v>
      </c>
      <c r="I611" s="42">
        <v>3260</v>
      </c>
      <c r="J611" s="51">
        <f>I611/H611</f>
        <v>1</v>
      </c>
      <c r="K611" s="299">
        <f>(J611+J612+J613)/3</f>
        <v>1</v>
      </c>
      <c r="L611" s="29"/>
      <c r="M611" s="42" t="s">
        <v>29</v>
      </c>
      <c r="N611" s="26" t="s">
        <v>34</v>
      </c>
    </row>
    <row r="612" spans="1:14" ht="36" customHeight="1">
      <c r="A612" s="92"/>
      <c r="B612" s="307"/>
      <c r="C612" s="344"/>
      <c r="D612" s="307"/>
      <c r="E612" s="47" t="s">
        <v>10</v>
      </c>
      <c r="F612" s="46" t="s">
        <v>27</v>
      </c>
      <c r="G612" s="42" t="s">
        <v>47</v>
      </c>
      <c r="H612" s="42">
        <v>16300</v>
      </c>
      <c r="I612" s="42">
        <v>16300</v>
      </c>
      <c r="J612" s="51">
        <f>I612/H612</f>
        <v>1</v>
      </c>
      <c r="K612" s="315"/>
      <c r="L612" s="29"/>
      <c r="M612" s="42" t="s">
        <v>29</v>
      </c>
      <c r="N612" s="83"/>
    </row>
    <row r="613" spans="1:14" ht="26.25" customHeight="1">
      <c r="A613" s="120"/>
      <c r="B613" s="304"/>
      <c r="C613" s="303"/>
      <c r="D613" s="304"/>
      <c r="E613" s="47" t="s">
        <v>10</v>
      </c>
      <c r="F613" s="14" t="s">
        <v>32</v>
      </c>
      <c r="G613" s="42" t="s">
        <v>218</v>
      </c>
      <c r="H613" s="42">
        <v>19</v>
      </c>
      <c r="I613" s="42">
        <v>19</v>
      </c>
      <c r="J613" s="51">
        <f>I613/H613</f>
        <v>1</v>
      </c>
      <c r="K613" s="373"/>
      <c r="L613" s="29"/>
      <c r="M613" s="45" t="s">
        <v>17</v>
      </c>
      <c r="N613" s="82"/>
    </row>
    <row r="614" spans="1:14" ht="16.5" customHeight="1">
      <c r="A614" s="348" t="s">
        <v>219</v>
      </c>
      <c r="B614" s="353" t="s">
        <v>208</v>
      </c>
      <c r="C614" s="316"/>
      <c r="D614" s="316"/>
      <c r="E614" s="316"/>
      <c r="F614" s="316"/>
      <c r="G614" s="316"/>
      <c r="H614" s="316"/>
      <c r="I614" s="316"/>
      <c r="J614" s="316"/>
      <c r="K614" s="316"/>
      <c r="L614" s="316"/>
      <c r="M614" s="316"/>
      <c r="N614" s="316"/>
    </row>
    <row r="615" spans="1:14" ht="15.75" customHeight="1">
      <c r="A615" s="354"/>
      <c r="B615" s="324" t="s">
        <v>264</v>
      </c>
      <c r="C615" s="325"/>
      <c r="D615" s="325"/>
      <c r="E615" s="325"/>
      <c r="F615" s="325"/>
      <c r="G615" s="325"/>
      <c r="H615" s="325"/>
      <c r="I615" s="325"/>
      <c r="J615" s="325"/>
      <c r="K615" s="325"/>
      <c r="L615" s="325"/>
      <c r="M615" s="325"/>
      <c r="N615" s="326"/>
    </row>
    <row r="616" spans="1:14" ht="15.75" customHeight="1">
      <c r="A616" s="354"/>
      <c r="B616" s="29" t="s">
        <v>13</v>
      </c>
      <c r="C616" s="29"/>
      <c r="D616" s="29"/>
      <c r="E616" s="29"/>
      <c r="F616" s="29"/>
      <c r="G616" s="29"/>
      <c r="H616" s="29"/>
      <c r="I616" s="29"/>
      <c r="J616" s="29"/>
      <c r="K616" s="65"/>
      <c r="L616" s="46"/>
      <c r="M616" s="46"/>
      <c r="N616" s="30"/>
    </row>
    <row r="617" spans="1:14" ht="55.5" customHeight="1">
      <c r="A617" s="354"/>
      <c r="B617" s="40" t="s">
        <v>14</v>
      </c>
      <c r="C617" s="77" t="s">
        <v>122</v>
      </c>
      <c r="D617" s="67" t="s">
        <v>9</v>
      </c>
      <c r="E617" s="42" t="s">
        <v>10</v>
      </c>
      <c r="F617" s="42" t="s">
        <v>15</v>
      </c>
      <c r="G617" s="67" t="s">
        <v>16</v>
      </c>
      <c r="H617" s="67">
        <v>357</v>
      </c>
      <c r="I617" s="67">
        <v>353</v>
      </c>
      <c r="J617" s="11">
        <f>I617/H617</f>
        <v>0.98879551820728295</v>
      </c>
      <c r="K617" s="11">
        <f>J617</f>
        <v>0.98879551820728295</v>
      </c>
      <c r="L617" s="60"/>
      <c r="M617" s="45" t="s">
        <v>17</v>
      </c>
      <c r="N617" s="12" t="s">
        <v>54</v>
      </c>
    </row>
    <row r="618" spans="1:14" ht="12.75" customHeight="1">
      <c r="A618" s="354"/>
      <c r="B618" s="321" t="s">
        <v>39</v>
      </c>
      <c r="C618" s="321"/>
      <c r="D618" s="321"/>
      <c r="E618" s="321"/>
      <c r="F618" s="321"/>
      <c r="G618" s="321"/>
      <c r="H618" s="321"/>
      <c r="I618" s="321"/>
      <c r="J618" s="321"/>
      <c r="K618" s="321"/>
      <c r="L618" s="321"/>
      <c r="M618" s="321"/>
      <c r="N618" s="335"/>
    </row>
    <row r="619" spans="1:14" ht="56.25" customHeight="1">
      <c r="A619" s="354"/>
      <c r="B619" s="40" t="s">
        <v>14</v>
      </c>
      <c r="C619" s="77" t="s">
        <v>122</v>
      </c>
      <c r="D619" s="67" t="s">
        <v>9</v>
      </c>
      <c r="E619" s="42" t="s">
        <v>10</v>
      </c>
      <c r="F619" s="42" t="s">
        <v>15</v>
      </c>
      <c r="G619" s="67" t="s">
        <v>16</v>
      </c>
      <c r="H619" s="67">
        <v>2</v>
      </c>
      <c r="I619" s="67">
        <v>2</v>
      </c>
      <c r="J619" s="11">
        <v>1</v>
      </c>
      <c r="K619" s="51">
        <f>J619</f>
        <v>1</v>
      </c>
      <c r="L619" s="29"/>
      <c r="M619" s="45" t="s">
        <v>17</v>
      </c>
      <c r="N619" s="12" t="s">
        <v>34</v>
      </c>
    </row>
    <row r="620" spans="1:14">
      <c r="A620" s="354"/>
      <c r="B620" s="324" t="s">
        <v>220</v>
      </c>
      <c r="C620" s="325"/>
      <c r="D620" s="325"/>
      <c r="E620" s="325"/>
      <c r="F620" s="325"/>
      <c r="G620" s="325"/>
      <c r="H620" s="325"/>
      <c r="I620" s="325"/>
      <c r="J620" s="325"/>
      <c r="K620" s="325"/>
      <c r="L620" s="325"/>
      <c r="M620" s="325"/>
      <c r="N620" s="326"/>
    </row>
    <row r="621" spans="1:14">
      <c r="A621" s="354"/>
      <c r="B621" s="325" t="s">
        <v>13</v>
      </c>
      <c r="C621" s="325"/>
      <c r="D621" s="325"/>
      <c r="E621" s="325"/>
      <c r="F621" s="325"/>
      <c r="G621" s="325"/>
      <c r="H621" s="325"/>
      <c r="I621" s="325"/>
      <c r="J621" s="325"/>
      <c r="K621" s="325"/>
      <c r="L621" s="325"/>
      <c r="M621" s="325"/>
      <c r="N621" s="326"/>
    </row>
    <row r="622" spans="1:14" ht="53.25" customHeight="1">
      <c r="A622" s="92"/>
      <c r="B622" s="40" t="s">
        <v>20</v>
      </c>
      <c r="C622" s="42" t="s">
        <v>123</v>
      </c>
      <c r="D622" s="26" t="s">
        <v>9</v>
      </c>
      <c r="E622" s="42" t="s">
        <v>10</v>
      </c>
      <c r="F622" s="45" t="s">
        <v>15</v>
      </c>
      <c r="G622" s="42" t="s">
        <v>16</v>
      </c>
      <c r="H622" s="42">
        <v>284</v>
      </c>
      <c r="I622" s="42">
        <v>285</v>
      </c>
      <c r="J622" s="11">
        <f>I622/H622</f>
        <v>1.0035211267605635</v>
      </c>
      <c r="K622" s="48">
        <f>J622</f>
        <v>1.0035211267605635</v>
      </c>
      <c r="L622" s="29"/>
      <c r="M622" s="45" t="s">
        <v>17</v>
      </c>
      <c r="N622" s="268" t="s">
        <v>34</v>
      </c>
    </row>
    <row r="623" spans="1:14" ht="17.25" customHeight="1">
      <c r="A623" s="92"/>
      <c r="B623" s="321" t="s">
        <v>35</v>
      </c>
      <c r="C623" s="321"/>
      <c r="D623" s="321"/>
      <c r="E623" s="321"/>
      <c r="F623" s="321"/>
      <c r="G623" s="321"/>
      <c r="H623" s="321"/>
      <c r="I623" s="321"/>
      <c r="J623" s="321"/>
      <c r="K623" s="321"/>
      <c r="L623" s="321"/>
      <c r="M623" s="321"/>
      <c r="N623" s="335"/>
    </row>
    <row r="624" spans="1:14" ht="52.5" customHeight="1">
      <c r="A624" s="92"/>
      <c r="B624" s="40" t="s">
        <v>20</v>
      </c>
      <c r="C624" s="40" t="s">
        <v>123</v>
      </c>
      <c r="D624" s="26" t="s">
        <v>9</v>
      </c>
      <c r="E624" s="42" t="s">
        <v>10</v>
      </c>
      <c r="F624" s="45" t="s">
        <v>15</v>
      </c>
      <c r="G624" s="42" t="s">
        <v>16</v>
      </c>
      <c r="H624" s="42">
        <v>2</v>
      </c>
      <c r="I624" s="42">
        <v>2</v>
      </c>
      <c r="J624" s="11">
        <f>I624/H624</f>
        <v>1</v>
      </c>
      <c r="K624" s="33">
        <f>J624</f>
        <v>1</v>
      </c>
      <c r="L624" s="60"/>
      <c r="M624" s="45" t="s">
        <v>17</v>
      </c>
      <c r="N624" s="12" t="s">
        <v>34</v>
      </c>
    </row>
    <row r="625" spans="1:14" ht="22.5" customHeight="1">
      <c r="A625" s="92"/>
      <c r="B625" s="321" t="s">
        <v>71</v>
      </c>
      <c r="C625" s="321"/>
      <c r="D625" s="321"/>
      <c r="E625" s="321"/>
      <c r="F625" s="321"/>
      <c r="G625" s="321"/>
      <c r="H625" s="321"/>
      <c r="I625" s="321"/>
      <c r="J625" s="321"/>
      <c r="K625" s="321"/>
      <c r="L625" s="321"/>
      <c r="M625" s="321"/>
      <c r="N625" s="335"/>
    </row>
    <row r="626" spans="1:14" ht="57" customHeight="1">
      <c r="A626" s="92"/>
      <c r="B626" s="47" t="s">
        <v>19</v>
      </c>
      <c r="C626" s="47" t="s">
        <v>123</v>
      </c>
      <c r="D626" s="42" t="s">
        <v>9</v>
      </c>
      <c r="E626" s="42" t="s">
        <v>10</v>
      </c>
      <c r="F626" s="45" t="s">
        <v>15</v>
      </c>
      <c r="G626" s="42" t="s">
        <v>16</v>
      </c>
      <c r="H626" s="42">
        <v>175</v>
      </c>
      <c r="I626" s="42">
        <v>171</v>
      </c>
      <c r="J626" s="51">
        <v>1.0296000000000001</v>
      </c>
      <c r="K626" s="48">
        <f>J626</f>
        <v>1.0296000000000001</v>
      </c>
      <c r="L626" s="60"/>
      <c r="M626" s="45" t="s">
        <v>17</v>
      </c>
      <c r="N626" s="12" t="s">
        <v>34</v>
      </c>
    </row>
    <row r="627" spans="1:14" ht="15" customHeight="1">
      <c r="A627" s="92"/>
      <c r="B627" s="29" t="s">
        <v>215</v>
      </c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1:14" ht="15.75" customHeight="1">
      <c r="A628" s="92"/>
      <c r="B628" s="324" t="s">
        <v>13</v>
      </c>
      <c r="C628" s="325"/>
      <c r="D628" s="325"/>
      <c r="E628" s="325"/>
      <c r="F628" s="325"/>
      <c r="G628" s="325"/>
      <c r="H628" s="325"/>
      <c r="I628" s="325"/>
      <c r="J628" s="325"/>
      <c r="K628" s="325"/>
      <c r="L628" s="325"/>
      <c r="M628" s="325"/>
      <c r="N628" s="326"/>
    </row>
    <row r="629" spans="1:14" ht="54" customHeight="1">
      <c r="A629" s="92"/>
      <c r="B629" s="213" t="s">
        <v>42</v>
      </c>
      <c r="C629" s="47" t="s">
        <v>124</v>
      </c>
      <c r="D629" s="42" t="s">
        <v>9</v>
      </c>
      <c r="E629" s="42" t="s">
        <v>10</v>
      </c>
      <c r="F629" s="45" t="s">
        <v>15</v>
      </c>
      <c r="G629" s="42" t="s">
        <v>16</v>
      </c>
      <c r="H629" s="42">
        <v>42</v>
      </c>
      <c r="I629" s="42">
        <v>40</v>
      </c>
      <c r="J629" s="51">
        <f>I629/H629</f>
        <v>0.95238095238095233</v>
      </c>
      <c r="K629" s="62">
        <f>J629</f>
        <v>0.95238095238095233</v>
      </c>
      <c r="L629" s="60"/>
      <c r="M629" s="45" t="s">
        <v>17</v>
      </c>
      <c r="N629" s="12" t="s">
        <v>54</v>
      </c>
    </row>
    <row r="630" spans="1:14" ht="24.75" customHeight="1">
      <c r="A630" s="120"/>
      <c r="B630" s="321" t="s">
        <v>221</v>
      </c>
      <c r="C630" s="321"/>
      <c r="D630" s="321"/>
      <c r="E630" s="321"/>
      <c r="F630" s="321"/>
      <c r="G630" s="321"/>
      <c r="H630" s="321"/>
      <c r="I630" s="321"/>
      <c r="J630" s="321"/>
      <c r="K630" s="321"/>
      <c r="L630" s="321"/>
      <c r="M630" s="321"/>
      <c r="N630" s="335"/>
    </row>
    <row r="631" spans="1:14" ht="58.5" customHeight="1">
      <c r="A631" s="122"/>
      <c r="B631" s="47" t="s">
        <v>21</v>
      </c>
      <c r="C631" s="40" t="s">
        <v>124</v>
      </c>
      <c r="D631" s="26" t="s">
        <v>9</v>
      </c>
      <c r="E631" s="42" t="s">
        <v>10</v>
      </c>
      <c r="F631" s="45" t="s">
        <v>15</v>
      </c>
      <c r="G631" s="42" t="s">
        <v>16</v>
      </c>
      <c r="H631" s="42">
        <v>37</v>
      </c>
      <c r="I631" s="42">
        <v>39</v>
      </c>
      <c r="J631" s="11">
        <f>I631/H631</f>
        <v>1.0540540540540539</v>
      </c>
      <c r="K631" s="48">
        <f>J631</f>
        <v>1.0540540540540539</v>
      </c>
      <c r="L631" s="60"/>
      <c r="M631" s="45" t="s">
        <v>24</v>
      </c>
      <c r="N631" s="12" t="s">
        <v>34</v>
      </c>
    </row>
    <row r="632" spans="1:14" ht="15" customHeight="1">
      <c r="A632" s="92"/>
      <c r="B632" s="29" t="s">
        <v>214</v>
      </c>
      <c r="C632" s="29"/>
      <c r="D632" s="29"/>
      <c r="E632" s="29"/>
      <c r="F632" s="29"/>
      <c r="G632" s="29"/>
      <c r="H632" s="29"/>
      <c r="I632" s="29"/>
      <c r="J632" s="30"/>
      <c r="K632" s="29"/>
      <c r="L632" s="29"/>
      <c r="M632" s="29"/>
    </row>
    <row r="633" spans="1:14" ht="15" customHeight="1">
      <c r="A633" s="92"/>
      <c r="B633" s="322" t="s">
        <v>79</v>
      </c>
      <c r="C633" s="323"/>
      <c r="D633" s="323"/>
      <c r="E633" s="323"/>
      <c r="F633" s="323"/>
      <c r="G633" s="323"/>
      <c r="H633" s="323"/>
      <c r="I633" s="323"/>
      <c r="J633" s="323"/>
      <c r="K633" s="323"/>
      <c r="L633" s="323"/>
      <c r="M633" s="323"/>
      <c r="N633" s="401"/>
    </row>
    <row r="634" spans="1:14" ht="57.75" customHeight="1">
      <c r="A634" s="92"/>
      <c r="B634" s="296" t="s">
        <v>58</v>
      </c>
      <c r="C634" s="40" t="s">
        <v>125</v>
      </c>
      <c r="D634" s="302" t="s">
        <v>9</v>
      </c>
      <c r="E634" s="47" t="s">
        <v>10</v>
      </c>
      <c r="F634" s="42" t="s">
        <v>22</v>
      </c>
      <c r="G634" s="42" t="s">
        <v>263</v>
      </c>
      <c r="H634" s="42">
        <v>85986</v>
      </c>
      <c r="I634" s="42">
        <v>85986</v>
      </c>
      <c r="J634" s="253">
        <v>1</v>
      </c>
      <c r="K634" s="319">
        <v>1</v>
      </c>
      <c r="L634" s="42"/>
      <c r="M634" s="42" t="s">
        <v>116</v>
      </c>
      <c r="N634" s="302" t="s">
        <v>34</v>
      </c>
    </row>
    <row r="635" spans="1:14" ht="96" customHeight="1">
      <c r="A635" s="92"/>
      <c r="B635" s="337"/>
      <c r="C635" s="43"/>
      <c r="D635" s="304"/>
      <c r="E635" s="47" t="s">
        <v>10</v>
      </c>
      <c r="F635" s="42" t="s">
        <v>15</v>
      </c>
      <c r="G635" s="67" t="s">
        <v>16</v>
      </c>
      <c r="H635" s="42">
        <v>530</v>
      </c>
      <c r="I635" s="42">
        <v>530</v>
      </c>
      <c r="J635" s="253">
        <v>1</v>
      </c>
      <c r="K635" s="320"/>
      <c r="L635" s="35"/>
      <c r="M635" s="26" t="s">
        <v>280</v>
      </c>
      <c r="N635" s="304"/>
    </row>
    <row r="636" spans="1:14" ht="15.75" customHeight="1">
      <c r="A636" s="92"/>
      <c r="B636" s="321" t="s">
        <v>95</v>
      </c>
      <c r="C636" s="321"/>
      <c r="D636" s="321"/>
      <c r="E636" s="321"/>
      <c r="F636" s="321"/>
      <c r="G636" s="321"/>
      <c r="H636" s="321"/>
      <c r="I636" s="321"/>
      <c r="J636" s="321"/>
      <c r="K636" s="321"/>
      <c r="L636" s="321"/>
      <c r="M636" s="321"/>
      <c r="N636" s="335"/>
    </row>
    <row r="637" spans="1:14">
      <c r="A637" s="92"/>
      <c r="B637" s="382" t="s">
        <v>94</v>
      </c>
      <c r="C637" s="382"/>
      <c r="D637" s="382"/>
      <c r="E637" s="382"/>
      <c r="F637" s="382"/>
      <c r="G637" s="382"/>
      <c r="H637" s="382"/>
      <c r="I637" s="382"/>
      <c r="J637" s="382"/>
      <c r="K637" s="382"/>
      <c r="L637" s="382"/>
      <c r="M637" s="382"/>
      <c r="N637" s="383"/>
    </row>
    <row r="638" spans="1:14" ht="57.75" customHeight="1">
      <c r="A638" s="92"/>
      <c r="B638" s="296" t="s">
        <v>131</v>
      </c>
      <c r="C638" s="302" t="s">
        <v>133</v>
      </c>
      <c r="D638" s="333" t="s">
        <v>60</v>
      </c>
      <c r="E638" s="26" t="s">
        <v>132</v>
      </c>
      <c r="F638" s="42" t="s">
        <v>137</v>
      </c>
      <c r="G638" s="42" t="s">
        <v>61</v>
      </c>
      <c r="H638" s="42">
        <v>100</v>
      </c>
      <c r="I638" s="42">
        <v>100</v>
      </c>
      <c r="J638" s="11">
        <f>I638/H638</f>
        <v>1</v>
      </c>
      <c r="K638" s="11">
        <f>J638</f>
        <v>1</v>
      </c>
      <c r="L638" s="302"/>
      <c r="M638" s="302" t="s">
        <v>265</v>
      </c>
      <c r="N638" s="56" t="s">
        <v>34</v>
      </c>
    </row>
    <row r="639" spans="1:14" ht="43.5" customHeight="1">
      <c r="A639" s="92"/>
      <c r="B639" s="318"/>
      <c r="C639" s="307"/>
      <c r="D639" s="380"/>
      <c r="E639" s="26" t="s">
        <v>10</v>
      </c>
      <c r="F639" s="26" t="s">
        <v>136</v>
      </c>
      <c r="G639" s="26" t="s">
        <v>62</v>
      </c>
      <c r="H639" s="26">
        <v>86</v>
      </c>
      <c r="I639" s="26">
        <v>86</v>
      </c>
      <c r="J639" s="32">
        <f>I639/H639</f>
        <v>1</v>
      </c>
      <c r="K639" s="11">
        <f>J639</f>
        <v>1</v>
      </c>
      <c r="L639" s="304"/>
      <c r="M639" s="304"/>
      <c r="N639" s="82"/>
    </row>
    <row r="640" spans="1:14" ht="15.75" customHeight="1">
      <c r="A640" s="348" t="s">
        <v>222</v>
      </c>
      <c r="B640" s="321" t="s">
        <v>208</v>
      </c>
      <c r="C640" s="321"/>
      <c r="D640" s="321"/>
      <c r="E640" s="321"/>
      <c r="F640" s="321"/>
      <c r="G640" s="321"/>
      <c r="H640" s="321"/>
      <c r="I640" s="321"/>
      <c r="J640" s="321"/>
      <c r="K640" s="321"/>
      <c r="L640" s="321"/>
      <c r="M640" s="321"/>
      <c r="N640" s="335"/>
    </row>
    <row r="641" spans="1:14" ht="15.75" customHeight="1">
      <c r="A641" s="354"/>
      <c r="B641" s="324" t="s">
        <v>264</v>
      </c>
      <c r="C641" s="325"/>
      <c r="D641" s="325"/>
      <c r="E641" s="325"/>
      <c r="F641" s="325"/>
      <c r="G641" s="325"/>
      <c r="H641" s="325"/>
      <c r="I641" s="325"/>
      <c r="J641" s="325"/>
      <c r="K641" s="325"/>
      <c r="L641" s="325"/>
      <c r="M641" s="325"/>
      <c r="N641" s="326"/>
    </row>
    <row r="642" spans="1:14" ht="13.5" customHeight="1">
      <c r="A642" s="354"/>
      <c r="B642" s="324" t="s">
        <v>13</v>
      </c>
      <c r="C642" s="325"/>
      <c r="D642" s="325"/>
      <c r="E642" s="325"/>
      <c r="F642" s="325"/>
      <c r="G642" s="325"/>
      <c r="H642" s="325"/>
      <c r="I642" s="325"/>
      <c r="J642" s="325"/>
      <c r="K642" s="325"/>
      <c r="L642" s="325"/>
      <c r="M642" s="325"/>
      <c r="N642" s="326"/>
    </row>
    <row r="643" spans="1:14" ht="57.75" customHeight="1">
      <c r="A643" s="354"/>
      <c r="B643" s="40" t="s">
        <v>14</v>
      </c>
      <c r="C643" s="77" t="s">
        <v>122</v>
      </c>
      <c r="D643" s="67" t="s">
        <v>9</v>
      </c>
      <c r="E643" s="42" t="s">
        <v>10</v>
      </c>
      <c r="F643" s="42" t="s">
        <v>15</v>
      </c>
      <c r="G643" s="67" t="s">
        <v>16</v>
      </c>
      <c r="H643" s="67">
        <v>337</v>
      </c>
      <c r="I643" s="67">
        <v>341</v>
      </c>
      <c r="J643" s="51">
        <f>I643/H643</f>
        <v>1.0118694362017804</v>
      </c>
      <c r="K643" s="48">
        <f>J643</f>
        <v>1.0118694362017804</v>
      </c>
      <c r="L643" s="60"/>
      <c r="M643" s="45" t="s">
        <v>17</v>
      </c>
      <c r="N643" s="268" t="s">
        <v>37</v>
      </c>
    </row>
    <row r="644" spans="1:14" ht="16.5" customHeight="1">
      <c r="A644" s="354"/>
      <c r="B644" s="321" t="s">
        <v>80</v>
      </c>
      <c r="C644" s="321"/>
      <c r="D644" s="321"/>
      <c r="E644" s="321"/>
      <c r="F644" s="321"/>
      <c r="G644" s="321"/>
      <c r="H644" s="321"/>
      <c r="I644" s="321"/>
      <c r="J644" s="321"/>
      <c r="K644" s="321"/>
      <c r="L644" s="321"/>
      <c r="M644" s="321"/>
      <c r="N644" s="335"/>
    </row>
    <row r="645" spans="1:14" ht="49.5" customHeight="1">
      <c r="A645" s="354"/>
      <c r="B645" s="47" t="s">
        <v>14</v>
      </c>
      <c r="C645" s="76" t="s">
        <v>122</v>
      </c>
      <c r="D645" s="67" t="s">
        <v>9</v>
      </c>
      <c r="E645" s="42" t="s">
        <v>10</v>
      </c>
      <c r="F645" s="42" t="s">
        <v>15</v>
      </c>
      <c r="G645" s="67" t="s">
        <v>16</v>
      </c>
      <c r="H645" s="67">
        <v>2</v>
      </c>
      <c r="I645" s="67">
        <v>2</v>
      </c>
      <c r="J645" s="11">
        <f>I645/H645</f>
        <v>1</v>
      </c>
      <c r="K645" s="48">
        <f>J645</f>
        <v>1</v>
      </c>
      <c r="L645" s="60"/>
      <c r="M645" s="45" t="s">
        <v>17</v>
      </c>
      <c r="N645" s="12" t="s">
        <v>37</v>
      </c>
    </row>
    <row r="646" spans="1:14" ht="15.75" customHeight="1">
      <c r="A646" s="354"/>
      <c r="B646" s="219" t="s">
        <v>39</v>
      </c>
      <c r="C646" s="34"/>
      <c r="D646" s="34"/>
      <c r="E646" s="34"/>
      <c r="F646" s="34"/>
      <c r="G646" s="34"/>
      <c r="H646" s="34"/>
      <c r="I646" s="34"/>
      <c r="J646" s="34"/>
      <c r="K646" s="32"/>
      <c r="L646" s="45"/>
      <c r="M646" s="146"/>
      <c r="N646" s="30"/>
    </row>
    <row r="647" spans="1:14" ht="48.75" customHeight="1">
      <c r="A647" s="354"/>
      <c r="B647" s="47" t="s">
        <v>14</v>
      </c>
      <c r="C647" s="47" t="s">
        <v>122</v>
      </c>
      <c r="D647" s="42" t="s">
        <v>9</v>
      </c>
      <c r="E647" s="42" t="s">
        <v>10</v>
      </c>
      <c r="F647" s="45" t="s">
        <v>15</v>
      </c>
      <c r="G647" s="42" t="s">
        <v>16</v>
      </c>
      <c r="H647" s="42">
        <v>1</v>
      </c>
      <c r="I647" s="42">
        <v>1</v>
      </c>
      <c r="J647" s="11">
        <f>I647/H647</f>
        <v>1</v>
      </c>
      <c r="K647" s="51">
        <f>J647</f>
        <v>1</v>
      </c>
      <c r="L647" s="35"/>
      <c r="M647" s="45" t="s">
        <v>17</v>
      </c>
      <c r="N647" s="12" t="s">
        <v>34</v>
      </c>
    </row>
    <row r="648" spans="1:14" ht="17.25" customHeight="1">
      <c r="A648" s="354"/>
      <c r="B648" s="219" t="s">
        <v>98</v>
      </c>
      <c r="C648" s="219"/>
      <c r="D648" s="219"/>
      <c r="E648" s="219"/>
      <c r="F648" s="219"/>
      <c r="G648" s="219"/>
      <c r="H648" s="219"/>
      <c r="I648" s="219"/>
      <c r="J648" s="219"/>
      <c r="K648" s="219"/>
      <c r="L648" s="219"/>
      <c r="M648" s="219"/>
      <c r="N648" s="219"/>
    </row>
    <row r="649" spans="1:14" ht="49.5" customHeight="1">
      <c r="A649" s="362"/>
      <c r="B649" s="213" t="s">
        <v>14</v>
      </c>
      <c r="C649" s="213" t="s">
        <v>122</v>
      </c>
      <c r="D649" s="212" t="s">
        <v>9</v>
      </c>
      <c r="E649" s="212" t="s">
        <v>10</v>
      </c>
      <c r="F649" s="221" t="s">
        <v>15</v>
      </c>
      <c r="G649" s="212" t="s">
        <v>16</v>
      </c>
      <c r="H649" s="212">
        <v>0.25</v>
      </c>
      <c r="I649" s="212">
        <v>0.25</v>
      </c>
      <c r="J649" s="11">
        <f>I649/H649</f>
        <v>1</v>
      </c>
      <c r="K649" s="11">
        <f>J649</f>
        <v>1</v>
      </c>
      <c r="L649" s="266"/>
      <c r="M649" s="221" t="s">
        <v>17</v>
      </c>
      <c r="N649" s="12" t="s">
        <v>34</v>
      </c>
    </row>
    <row r="650" spans="1:14" ht="12.75" customHeight="1">
      <c r="A650" s="122"/>
      <c r="B650" s="316" t="s">
        <v>213</v>
      </c>
      <c r="C650" s="316"/>
      <c r="D650" s="316"/>
      <c r="E650" s="316"/>
      <c r="F650" s="316"/>
      <c r="G650" s="316"/>
      <c r="H650" s="316"/>
      <c r="I650" s="316"/>
      <c r="J650" s="316"/>
      <c r="K650" s="316"/>
      <c r="L650" s="316"/>
      <c r="M650" s="316"/>
      <c r="N650" s="316"/>
    </row>
    <row r="651" spans="1:14" ht="14.25" customHeight="1">
      <c r="A651" s="92"/>
      <c r="B651" s="316" t="s">
        <v>96</v>
      </c>
      <c r="C651" s="316"/>
      <c r="D651" s="316"/>
      <c r="E651" s="316"/>
      <c r="F651" s="316"/>
      <c r="G651" s="316"/>
      <c r="H651" s="316"/>
      <c r="I651" s="316"/>
      <c r="J651" s="316"/>
      <c r="K651" s="316"/>
      <c r="L651" s="316"/>
      <c r="M651" s="316"/>
      <c r="N651" s="317"/>
    </row>
    <row r="652" spans="1:14" ht="47.25" customHeight="1">
      <c r="A652" s="92"/>
      <c r="B652" s="40" t="s">
        <v>115</v>
      </c>
      <c r="C652" s="40" t="s">
        <v>123</v>
      </c>
      <c r="D652" s="26" t="s">
        <v>9</v>
      </c>
      <c r="E652" s="42" t="s">
        <v>10</v>
      </c>
      <c r="F652" s="45" t="s">
        <v>15</v>
      </c>
      <c r="G652" s="42" t="s">
        <v>16</v>
      </c>
      <c r="H652" s="42">
        <v>54</v>
      </c>
      <c r="I652" s="42">
        <v>50</v>
      </c>
      <c r="J652" s="32">
        <f>I652/H652</f>
        <v>0.92592592592592593</v>
      </c>
      <c r="K652" s="48">
        <f>J652</f>
        <v>0.92592592592592593</v>
      </c>
      <c r="L652" s="29"/>
      <c r="M652" s="45" t="s">
        <v>17</v>
      </c>
      <c r="N652" s="12" t="s">
        <v>54</v>
      </c>
    </row>
    <row r="653" spans="1:14" ht="13.5" customHeight="1">
      <c r="A653" s="92"/>
      <c r="B653" s="321" t="s">
        <v>35</v>
      </c>
      <c r="C653" s="321"/>
      <c r="D653" s="321"/>
      <c r="E653" s="321"/>
      <c r="F653" s="321"/>
      <c r="G653" s="321"/>
      <c r="H653" s="321"/>
      <c r="I653" s="321"/>
      <c r="J653" s="321"/>
      <c r="K653" s="321"/>
      <c r="L653" s="321"/>
      <c r="M653" s="321"/>
      <c r="N653" s="335"/>
    </row>
    <row r="654" spans="1:14" ht="48" customHeight="1">
      <c r="A654" s="92"/>
      <c r="B654" s="40" t="s">
        <v>19</v>
      </c>
      <c r="C654" s="40" t="s">
        <v>123</v>
      </c>
      <c r="D654" s="26" t="s">
        <v>9</v>
      </c>
      <c r="E654" s="42" t="s">
        <v>10</v>
      </c>
      <c r="F654" s="45" t="s">
        <v>15</v>
      </c>
      <c r="G654" s="42" t="s">
        <v>16</v>
      </c>
      <c r="H654" s="42">
        <v>0.5</v>
      </c>
      <c r="I654" s="42">
        <v>0.5</v>
      </c>
      <c r="J654" s="51">
        <f>I654/H654</f>
        <v>1</v>
      </c>
      <c r="K654" s="48">
        <f>J654</f>
        <v>1</v>
      </c>
      <c r="L654" s="38"/>
      <c r="M654" s="45" t="s">
        <v>17</v>
      </c>
      <c r="N654" s="12" t="s">
        <v>34</v>
      </c>
    </row>
    <row r="655" spans="1:14" ht="18.75" customHeight="1">
      <c r="A655" s="92"/>
      <c r="B655" s="321" t="s">
        <v>82</v>
      </c>
      <c r="C655" s="321"/>
      <c r="D655" s="321"/>
      <c r="E655" s="321"/>
      <c r="F655" s="321"/>
      <c r="G655" s="321"/>
      <c r="H655" s="321"/>
      <c r="I655" s="321"/>
      <c r="J655" s="321"/>
      <c r="K655" s="321"/>
      <c r="L655" s="321"/>
      <c r="M655" s="321"/>
      <c r="N655" s="335"/>
    </row>
    <row r="656" spans="1:14" ht="50.25" customHeight="1">
      <c r="A656" s="92"/>
      <c r="B656" s="40" t="s">
        <v>19</v>
      </c>
      <c r="C656" s="40" t="s">
        <v>123</v>
      </c>
      <c r="D656" s="26" t="s">
        <v>9</v>
      </c>
      <c r="E656" s="42" t="s">
        <v>10</v>
      </c>
      <c r="F656" s="45" t="s">
        <v>15</v>
      </c>
      <c r="G656" s="42" t="s">
        <v>16</v>
      </c>
      <c r="H656" s="42">
        <v>4</v>
      </c>
      <c r="I656" s="42">
        <v>4</v>
      </c>
      <c r="J656" s="11">
        <f>I656/H656</f>
        <v>1</v>
      </c>
      <c r="K656" s="48">
        <f>J656</f>
        <v>1</v>
      </c>
      <c r="L656" s="29"/>
      <c r="M656" s="45" t="s">
        <v>17</v>
      </c>
      <c r="N656" s="12" t="s">
        <v>34</v>
      </c>
    </row>
    <row r="657" spans="1:14" ht="24.75" customHeight="1">
      <c r="A657" s="92"/>
      <c r="B657" s="321" t="s">
        <v>92</v>
      </c>
      <c r="C657" s="321"/>
      <c r="D657" s="321"/>
      <c r="E657" s="321"/>
      <c r="F657" s="321"/>
      <c r="G657" s="321"/>
      <c r="H657" s="321"/>
      <c r="I657" s="321"/>
      <c r="J657" s="321"/>
      <c r="K657" s="321"/>
      <c r="L657" s="321"/>
      <c r="M657" s="321"/>
      <c r="N657" s="335"/>
    </row>
    <row r="658" spans="1:14" ht="49.5" customHeight="1">
      <c r="A658" s="92"/>
      <c r="B658" s="205" t="s">
        <v>19</v>
      </c>
      <c r="C658" s="205" t="s">
        <v>123</v>
      </c>
      <c r="D658" s="207" t="s">
        <v>9</v>
      </c>
      <c r="E658" s="212" t="s">
        <v>10</v>
      </c>
      <c r="F658" s="221" t="s">
        <v>15</v>
      </c>
      <c r="G658" s="212" t="s">
        <v>16</v>
      </c>
      <c r="H658" s="212">
        <v>346</v>
      </c>
      <c r="I658" s="212">
        <v>346</v>
      </c>
      <c r="J658" s="51">
        <f>I658/H658</f>
        <v>1</v>
      </c>
      <c r="K658" s="48">
        <f>J658</f>
        <v>1</v>
      </c>
      <c r="L658" s="29"/>
      <c r="M658" s="45" t="s">
        <v>17</v>
      </c>
      <c r="N658" s="12" t="s">
        <v>34</v>
      </c>
    </row>
    <row r="659" spans="1:14" ht="12.75" customHeight="1">
      <c r="A659" s="92"/>
      <c r="B659" s="29" t="s">
        <v>210</v>
      </c>
      <c r="C659" s="29"/>
      <c r="D659" s="29"/>
      <c r="E659" s="29"/>
      <c r="F659" s="29"/>
      <c r="G659" s="29"/>
      <c r="H659" s="29"/>
      <c r="I659" s="29"/>
      <c r="J659" s="29"/>
      <c r="K659" s="35"/>
      <c r="L659" s="35"/>
      <c r="M659" s="35"/>
    </row>
    <row r="660" spans="1:14" ht="14.25" customHeight="1">
      <c r="A660" s="92"/>
      <c r="B660" s="321" t="s">
        <v>82</v>
      </c>
      <c r="C660" s="321"/>
      <c r="D660" s="321"/>
      <c r="E660" s="321"/>
      <c r="F660" s="321"/>
      <c r="G660" s="321"/>
      <c r="H660" s="321"/>
      <c r="I660" s="321"/>
      <c r="J660" s="321"/>
      <c r="K660" s="321"/>
      <c r="L660" s="321"/>
      <c r="M660" s="321"/>
      <c r="N660" s="335"/>
    </row>
    <row r="661" spans="1:14" ht="50.25" customHeight="1">
      <c r="A661" s="92"/>
      <c r="B661" s="47" t="s">
        <v>42</v>
      </c>
      <c r="C661" s="40" t="s">
        <v>124</v>
      </c>
      <c r="D661" s="26" t="s">
        <v>9</v>
      </c>
      <c r="E661" s="42" t="s">
        <v>10</v>
      </c>
      <c r="F661" s="45" t="s">
        <v>15</v>
      </c>
      <c r="G661" s="42" t="s">
        <v>16</v>
      </c>
      <c r="H661" s="42">
        <v>0.5</v>
      </c>
      <c r="I661" s="42">
        <v>0.5</v>
      </c>
      <c r="J661" s="11">
        <f>I661/H661</f>
        <v>1</v>
      </c>
      <c r="K661" s="63">
        <f>J661</f>
        <v>1</v>
      </c>
      <c r="L661" s="111"/>
      <c r="M661" s="45" t="s">
        <v>17</v>
      </c>
      <c r="N661" s="12" t="s">
        <v>34</v>
      </c>
    </row>
    <row r="662" spans="1:14" ht="23.25" customHeight="1">
      <c r="A662" s="92"/>
      <c r="B662" s="316" t="s">
        <v>221</v>
      </c>
      <c r="C662" s="316"/>
      <c r="D662" s="316"/>
      <c r="E662" s="316"/>
      <c r="F662" s="316"/>
      <c r="G662" s="316"/>
      <c r="H662" s="316"/>
      <c r="I662" s="316"/>
      <c r="J662" s="316"/>
      <c r="K662" s="316"/>
      <c r="L662" s="316"/>
      <c r="M662" s="316"/>
      <c r="N662" s="317"/>
    </row>
    <row r="663" spans="1:14" ht="51.75" customHeight="1">
      <c r="A663" s="92"/>
      <c r="B663" s="47" t="s">
        <v>42</v>
      </c>
      <c r="C663" s="112" t="s">
        <v>124</v>
      </c>
      <c r="D663" s="68" t="s">
        <v>81</v>
      </c>
      <c r="E663" s="68" t="s">
        <v>10</v>
      </c>
      <c r="F663" s="68" t="s">
        <v>15</v>
      </c>
      <c r="G663" s="68" t="s">
        <v>16</v>
      </c>
      <c r="H663" s="68">
        <v>92</v>
      </c>
      <c r="I663" s="68">
        <v>89</v>
      </c>
      <c r="J663" s="63">
        <f>I663/H663</f>
        <v>0.96739130434782605</v>
      </c>
      <c r="K663" s="48">
        <f>J663</f>
        <v>0.96739130434782605</v>
      </c>
      <c r="L663" s="29"/>
      <c r="M663" s="45" t="s">
        <v>24</v>
      </c>
      <c r="N663" s="68" t="s">
        <v>54</v>
      </c>
    </row>
    <row r="664" spans="1:14" ht="15" customHeight="1">
      <c r="A664" s="92"/>
      <c r="B664" s="324" t="s">
        <v>214</v>
      </c>
      <c r="C664" s="325"/>
      <c r="D664" s="325"/>
      <c r="E664" s="325"/>
      <c r="F664" s="325"/>
      <c r="G664" s="325"/>
      <c r="H664" s="325"/>
      <c r="I664" s="325"/>
      <c r="J664" s="325"/>
      <c r="K664" s="325"/>
      <c r="L664" s="325"/>
      <c r="M664" s="325"/>
      <c r="N664" s="325"/>
    </row>
    <row r="665" spans="1:14" ht="12.75" customHeight="1">
      <c r="A665" s="92"/>
      <c r="B665" s="29" t="s">
        <v>79</v>
      </c>
      <c r="C665" s="69"/>
      <c r="D665" s="69"/>
      <c r="E665" s="69"/>
      <c r="F665" s="69"/>
      <c r="G665" s="69"/>
      <c r="H665" s="425"/>
      <c r="I665" s="426"/>
      <c r="J665" s="426"/>
      <c r="K665" s="426"/>
      <c r="L665" s="426"/>
      <c r="M665" s="426"/>
      <c r="N665" s="427"/>
    </row>
    <row r="666" spans="1:14" ht="35.25" customHeight="1">
      <c r="A666" s="92"/>
      <c r="B666" s="296" t="s">
        <v>58</v>
      </c>
      <c r="C666" s="40" t="s">
        <v>125</v>
      </c>
      <c r="D666" s="327" t="s">
        <v>9</v>
      </c>
      <c r="E666" s="47" t="s">
        <v>10</v>
      </c>
      <c r="F666" s="42" t="s">
        <v>22</v>
      </c>
      <c r="G666" s="42" t="s">
        <v>23</v>
      </c>
      <c r="H666" s="42">
        <v>206885</v>
      </c>
      <c r="I666" s="42">
        <v>206885</v>
      </c>
      <c r="J666" s="11">
        <f>I666/H666</f>
        <v>1</v>
      </c>
      <c r="K666" s="319">
        <f>(J666+J667)/2</f>
        <v>1</v>
      </c>
      <c r="L666" s="47"/>
      <c r="M666" s="45" t="s">
        <v>116</v>
      </c>
      <c r="N666" s="302" t="s">
        <v>34</v>
      </c>
    </row>
    <row r="667" spans="1:14" ht="36" customHeight="1">
      <c r="A667" s="92"/>
      <c r="B667" s="337"/>
      <c r="C667" s="41"/>
      <c r="D667" s="327"/>
      <c r="E667" s="47" t="s">
        <v>10</v>
      </c>
      <c r="F667" s="42" t="s">
        <v>15</v>
      </c>
      <c r="G667" s="67" t="s">
        <v>16</v>
      </c>
      <c r="H667" s="42">
        <v>590</v>
      </c>
      <c r="I667" s="42">
        <v>590</v>
      </c>
      <c r="J667" s="51">
        <f>I667/H667</f>
        <v>1</v>
      </c>
      <c r="K667" s="310"/>
      <c r="L667" s="29"/>
      <c r="M667" s="45" t="s">
        <v>17</v>
      </c>
      <c r="N667" s="304"/>
    </row>
    <row r="668" spans="1:14" ht="15" customHeight="1">
      <c r="A668" s="346" t="s">
        <v>223</v>
      </c>
      <c r="B668" s="353" t="s">
        <v>208</v>
      </c>
      <c r="C668" s="316"/>
      <c r="D668" s="316"/>
      <c r="E668" s="316"/>
      <c r="F668" s="316"/>
      <c r="G668" s="316"/>
      <c r="H668" s="316"/>
      <c r="I668" s="316"/>
      <c r="J668" s="316"/>
      <c r="K668" s="316"/>
      <c r="L668" s="316"/>
      <c r="M668" s="316"/>
      <c r="N668" s="317"/>
    </row>
    <row r="669" spans="1:14" ht="15" customHeight="1">
      <c r="A669" s="347"/>
      <c r="B669" s="324" t="s">
        <v>66</v>
      </c>
      <c r="C669" s="325"/>
      <c r="D669" s="325"/>
      <c r="E669" s="325"/>
      <c r="F669" s="325"/>
      <c r="G669" s="325"/>
      <c r="H669" s="325"/>
      <c r="I669" s="325"/>
      <c r="J669" s="325"/>
      <c r="K669" s="325"/>
      <c r="L669" s="325"/>
      <c r="M669" s="325"/>
      <c r="N669" s="326"/>
    </row>
    <row r="670" spans="1:14">
      <c r="A670" s="347"/>
      <c r="B670" s="325" t="s">
        <v>13</v>
      </c>
      <c r="C670" s="325"/>
      <c r="D670" s="325"/>
      <c r="E670" s="325"/>
      <c r="F670" s="325"/>
      <c r="G670" s="325"/>
      <c r="H670" s="325"/>
      <c r="I670" s="325"/>
      <c r="J670" s="325"/>
      <c r="K670" s="325"/>
      <c r="L670" s="325"/>
      <c r="M670" s="325"/>
      <c r="N670" s="326"/>
    </row>
    <row r="671" spans="1:14" ht="47.25" customHeight="1">
      <c r="A671" s="361"/>
      <c r="B671" s="47" t="s">
        <v>14</v>
      </c>
      <c r="C671" s="76" t="s">
        <v>122</v>
      </c>
      <c r="D671" s="76" t="s">
        <v>9</v>
      </c>
      <c r="E671" s="42" t="s">
        <v>10</v>
      </c>
      <c r="F671" s="42" t="s">
        <v>15</v>
      </c>
      <c r="G671" s="67" t="s">
        <v>16</v>
      </c>
      <c r="H671" s="67">
        <v>331.5</v>
      </c>
      <c r="I671" s="67">
        <v>329.5</v>
      </c>
      <c r="J671" s="11">
        <f>I671/H671</f>
        <v>0.99396681749622928</v>
      </c>
      <c r="K671" s="48">
        <f>J671</f>
        <v>0.99396681749622928</v>
      </c>
      <c r="L671" s="60"/>
      <c r="M671" s="45" t="s">
        <v>17</v>
      </c>
      <c r="N671" s="12" t="s">
        <v>54</v>
      </c>
    </row>
    <row r="672" spans="1:14" ht="12.75" customHeight="1">
      <c r="A672" s="148"/>
      <c r="B672" s="321" t="s">
        <v>35</v>
      </c>
      <c r="C672" s="321"/>
      <c r="D672" s="321"/>
      <c r="E672" s="321"/>
      <c r="F672" s="321"/>
      <c r="G672" s="321"/>
      <c r="H672" s="321"/>
      <c r="I672" s="321"/>
      <c r="J672" s="321"/>
      <c r="K672" s="321"/>
      <c r="L672" s="321"/>
      <c r="M672" s="321"/>
      <c r="N672" s="335"/>
    </row>
    <row r="673" spans="1:14" ht="48" customHeight="1">
      <c r="A673" s="147"/>
      <c r="B673" s="40" t="s">
        <v>14</v>
      </c>
      <c r="C673" s="77" t="s">
        <v>122</v>
      </c>
      <c r="D673" s="67" t="s">
        <v>9</v>
      </c>
      <c r="E673" s="42" t="s">
        <v>10</v>
      </c>
      <c r="F673" s="42" t="s">
        <v>15</v>
      </c>
      <c r="G673" s="67" t="s">
        <v>16</v>
      </c>
      <c r="H673" s="67">
        <v>3</v>
      </c>
      <c r="I673" s="67">
        <v>3</v>
      </c>
      <c r="J673" s="51">
        <f>I673/H673</f>
        <v>1</v>
      </c>
      <c r="K673" s="48">
        <f>J673</f>
        <v>1</v>
      </c>
      <c r="L673" s="46"/>
      <c r="M673" s="45" t="s">
        <v>17</v>
      </c>
      <c r="N673" s="12" t="s">
        <v>37</v>
      </c>
    </row>
    <row r="674" spans="1:14" ht="15" customHeight="1">
      <c r="A674" s="147"/>
      <c r="B674" s="324" t="s">
        <v>39</v>
      </c>
      <c r="C674" s="325"/>
      <c r="D674" s="325"/>
      <c r="E674" s="325"/>
      <c r="F674" s="325"/>
      <c r="G674" s="325"/>
      <c r="H674" s="325"/>
      <c r="I674" s="325"/>
      <c r="J674" s="325"/>
      <c r="K674" s="325"/>
      <c r="L674" s="325"/>
      <c r="M674" s="325"/>
      <c r="N674" s="326"/>
    </row>
    <row r="675" spans="1:14" ht="52.5" customHeight="1">
      <c r="A675" s="92"/>
      <c r="B675" s="40" t="s">
        <v>14</v>
      </c>
      <c r="C675" s="77" t="s">
        <v>122</v>
      </c>
      <c r="D675" s="67" t="s">
        <v>9</v>
      </c>
      <c r="E675" s="42" t="s">
        <v>10</v>
      </c>
      <c r="F675" s="42" t="s">
        <v>15</v>
      </c>
      <c r="G675" s="67" t="s">
        <v>16</v>
      </c>
      <c r="H675" s="67">
        <v>23</v>
      </c>
      <c r="I675" s="67">
        <v>23.7</v>
      </c>
      <c r="J675" s="11">
        <f>I675/H675</f>
        <v>1.0304347826086957</v>
      </c>
      <c r="K675" s="48">
        <f>J675</f>
        <v>1.0304347826086957</v>
      </c>
      <c r="L675" s="29"/>
      <c r="M675" s="45" t="s">
        <v>17</v>
      </c>
      <c r="N675" s="12" t="s">
        <v>34</v>
      </c>
    </row>
    <row r="676" spans="1:14" ht="15.75" customHeight="1">
      <c r="A676" s="92"/>
      <c r="B676" s="321" t="s">
        <v>114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35"/>
    </row>
    <row r="677" spans="1:14" ht="47.25" customHeight="1">
      <c r="A677" s="92"/>
      <c r="B677" s="40" t="s">
        <v>14</v>
      </c>
      <c r="C677" s="77" t="s">
        <v>122</v>
      </c>
      <c r="D677" s="67" t="s">
        <v>9</v>
      </c>
      <c r="E677" s="42" t="s">
        <v>10</v>
      </c>
      <c r="F677" s="42" t="s">
        <v>15</v>
      </c>
      <c r="G677" s="67" t="s">
        <v>16</v>
      </c>
      <c r="H677" s="67">
        <v>1.75</v>
      </c>
      <c r="I677" s="67">
        <v>1.75</v>
      </c>
      <c r="J677" s="11">
        <f>I677/H677</f>
        <v>1</v>
      </c>
      <c r="K677" s="51">
        <f>J677</f>
        <v>1</v>
      </c>
      <c r="L677" s="29"/>
      <c r="M677" s="45" t="s">
        <v>17</v>
      </c>
      <c r="N677" s="12" t="s">
        <v>34</v>
      </c>
    </row>
    <row r="678" spans="1:14" ht="12.75" customHeight="1">
      <c r="A678" s="92"/>
      <c r="B678" s="324" t="s">
        <v>224</v>
      </c>
      <c r="C678" s="325"/>
      <c r="D678" s="325"/>
      <c r="E678" s="325"/>
      <c r="F678" s="325"/>
      <c r="G678" s="325"/>
      <c r="H678" s="325"/>
      <c r="I678" s="325"/>
      <c r="J678" s="325"/>
      <c r="K678" s="325"/>
      <c r="L678" s="325"/>
      <c r="M678" s="325"/>
      <c r="N678" s="326"/>
    </row>
    <row r="679" spans="1:14" ht="15" customHeight="1">
      <c r="A679" s="113"/>
      <c r="B679" s="323" t="s">
        <v>13</v>
      </c>
      <c r="C679" s="323"/>
      <c r="D679" s="323"/>
      <c r="E679" s="323"/>
      <c r="F679" s="323"/>
      <c r="G679" s="323"/>
      <c r="H679" s="323"/>
      <c r="I679" s="323"/>
      <c r="J679" s="323"/>
      <c r="K679" s="323"/>
      <c r="L679" s="323"/>
      <c r="M679" s="323"/>
      <c r="N679" s="401"/>
    </row>
    <row r="680" spans="1:14" ht="52.5" customHeight="1">
      <c r="A680" s="92"/>
      <c r="B680" s="47" t="s">
        <v>19</v>
      </c>
      <c r="C680" s="47" t="s">
        <v>123</v>
      </c>
      <c r="D680" s="42" t="s">
        <v>9</v>
      </c>
      <c r="E680" s="42" t="s">
        <v>10</v>
      </c>
      <c r="F680" s="45" t="s">
        <v>15</v>
      </c>
      <c r="G680" s="42" t="s">
        <v>16</v>
      </c>
      <c r="H680" s="42">
        <v>326.5</v>
      </c>
      <c r="I680" s="42">
        <v>323.5</v>
      </c>
      <c r="J680" s="11">
        <f>I680/H680</f>
        <v>0.99081163859111787</v>
      </c>
      <c r="K680" s="51">
        <f>J680</f>
        <v>0.99081163859111787</v>
      </c>
      <c r="L680" s="29"/>
      <c r="M680" s="45" t="s">
        <v>17</v>
      </c>
      <c r="N680" s="12" t="s">
        <v>270</v>
      </c>
    </row>
    <row r="681" spans="1:14" ht="14.25" customHeight="1">
      <c r="A681" s="92"/>
      <c r="B681" s="321" t="s">
        <v>97</v>
      </c>
      <c r="C681" s="321"/>
      <c r="D681" s="321"/>
      <c r="E681" s="321"/>
      <c r="F681" s="321"/>
      <c r="G681" s="321"/>
      <c r="H681" s="321"/>
      <c r="I681" s="321"/>
      <c r="J681" s="321"/>
      <c r="K681" s="321"/>
      <c r="L681" s="321"/>
      <c r="M681" s="321"/>
      <c r="N681" s="335"/>
    </row>
    <row r="682" spans="1:14" ht="48.75" customHeight="1">
      <c r="A682" s="92"/>
      <c r="B682" s="47" t="s">
        <v>19</v>
      </c>
      <c r="C682" s="47" t="s">
        <v>123</v>
      </c>
      <c r="D682" s="42" t="s">
        <v>9</v>
      </c>
      <c r="E682" s="42" t="s">
        <v>10</v>
      </c>
      <c r="F682" s="45" t="s">
        <v>15</v>
      </c>
      <c r="G682" s="42" t="s">
        <v>16</v>
      </c>
      <c r="H682" s="42">
        <v>1.5</v>
      </c>
      <c r="I682" s="42">
        <v>1.5</v>
      </c>
      <c r="J682" s="11">
        <f>I682/H682</f>
        <v>1</v>
      </c>
      <c r="K682" s="51">
        <f>J682</f>
        <v>1</v>
      </c>
      <c r="L682" s="29"/>
      <c r="M682" s="45" t="s">
        <v>17</v>
      </c>
      <c r="N682" s="12" t="s">
        <v>34</v>
      </c>
    </row>
    <row r="683" spans="1:14" ht="16.5" customHeight="1">
      <c r="A683" s="92"/>
      <c r="B683" s="321" t="s">
        <v>39</v>
      </c>
      <c r="C683" s="321"/>
      <c r="D683" s="321"/>
      <c r="E683" s="321"/>
      <c r="F683" s="321"/>
      <c r="G683" s="321"/>
      <c r="H683" s="321"/>
      <c r="I683" s="321"/>
      <c r="J683" s="321"/>
      <c r="K683" s="321"/>
      <c r="L683" s="321"/>
      <c r="M683" s="321"/>
      <c r="N683" s="321"/>
    </row>
    <row r="684" spans="1:14" ht="48" customHeight="1">
      <c r="A684" s="92"/>
      <c r="B684" s="47" t="s">
        <v>19</v>
      </c>
      <c r="C684" s="40" t="s">
        <v>123</v>
      </c>
      <c r="D684" s="26" t="s">
        <v>9</v>
      </c>
      <c r="E684" s="42" t="s">
        <v>10</v>
      </c>
      <c r="F684" s="45" t="s">
        <v>15</v>
      </c>
      <c r="G684" s="42" t="s">
        <v>16</v>
      </c>
      <c r="H684" s="42">
        <v>9.5</v>
      </c>
      <c r="I684" s="42">
        <v>9.5</v>
      </c>
      <c r="J684" s="11">
        <f>I684/H684</f>
        <v>1</v>
      </c>
      <c r="K684" s="11">
        <f>J684</f>
        <v>1</v>
      </c>
      <c r="L684" s="60"/>
      <c r="M684" s="45" t="s">
        <v>17</v>
      </c>
      <c r="N684" s="12" t="s">
        <v>34</v>
      </c>
    </row>
    <row r="685" spans="1:14" ht="12.75" customHeight="1">
      <c r="A685" s="92"/>
      <c r="B685" s="321" t="s">
        <v>35</v>
      </c>
      <c r="C685" s="321"/>
      <c r="D685" s="321"/>
      <c r="E685" s="321"/>
      <c r="F685" s="321"/>
      <c r="G685" s="321"/>
      <c r="H685" s="321"/>
      <c r="I685" s="321"/>
      <c r="J685" s="321"/>
      <c r="K685" s="321"/>
      <c r="L685" s="321"/>
      <c r="M685" s="321"/>
      <c r="N685" s="321"/>
    </row>
    <row r="686" spans="1:14" ht="48.75" customHeight="1">
      <c r="A686" s="92"/>
      <c r="B686" s="47" t="s">
        <v>19</v>
      </c>
      <c r="C686" s="40" t="s">
        <v>123</v>
      </c>
      <c r="D686" s="26" t="s">
        <v>9</v>
      </c>
      <c r="E686" s="42" t="s">
        <v>10</v>
      </c>
      <c r="F686" s="45" t="s">
        <v>15</v>
      </c>
      <c r="G686" s="42" t="s">
        <v>16</v>
      </c>
      <c r="H686" s="42">
        <v>6</v>
      </c>
      <c r="I686" s="42">
        <v>6</v>
      </c>
      <c r="J686" s="11">
        <f>I686/H686</f>
        <v>1</v>
      </c>
      <c r="K686" s="11">
        <f>J686</f>
        <v>1</v>
      </c>
      <c r="L686" s="60"/>
      <c r="M686" s="45" t="s">
        <v>17</v>
      </c>
      <c r="N686" s="268" t="s">
        <v>34</v>
      </c>
    </row>
    <row r="687" spans="1:14" s="114" customFormat="1" ht="13.5" customHeight="1">
      <c r="A687" s="92"/>
      <c r="B687" s="38" t="s">
        <v>225</v>
      </c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79"/>
    </row>
    <row r="688" spans="1:14" s="114" customFormat="1" ht="12.75" customHeight="1">
      <c r="A688" s="92"/>
      <c r="B688" s="325" t="s">
        <v>13</v>
      </c>
      <c r="C688" s="325"/>
      <c r="D688" s="325"/>
      <c r="E688" s="325"/>
      <c r="F688" s="325"/>
      <c r="G688" s="325"/>
      <c r="H688" s="325"/>
      <c r="I688" s="325"/>
      <c r="J688" s="325"/>
      <c r="K688" s="325"/>
      <c r="L688" s="325"/>
      <c r="M688" s="325"/>
      <c r="N688" s="326"/>
    </row>
    <row r="689" spans="1:14" s="114" customFormat="1" ht="46.5" customHeight="1">
      <c r="A689" s="92"/>
      <c r="B689" s="47" t="s">
        <v>42</v>
      </c>
      <c r="C689" s="40" t="s">
        <v>124</v>
      </c>
      <c r="D689" s="26" t="s">
        <v>9</v>
      </c>
      <c r="E689" s="42" t="s">
        <v>10</v>
      </c>
      <c r="F689" s="45" t="s">
        <v>15</v>
      </c>
      <c r="G689" s="42" t="s">
        <v>16</v>
      </c>
      <c r="H689" s="42">
        <v>29</v>
      </c>
      <c r="I689" s="42">
        <v>32</v>
      </c>
      <c r="J689" s="11">
        <v>1.1000000000000001</v>
      </c>
      <c r="K689" s="51">
        <f>J689</f>
        <v>1.1000000000000001</v>
      </c>
      <c r="L689" s="29"/>
      <c r="M689" s="45" t="s">
        <v>17</v>
      </c>
      <c r="N689" s="268" t="s">
        <v>34</v>
      </c>
    </row>
    <row r="690" spans="1:14" s="114" customFormat="1" ht="15" customHeight="1">
      <c r="A690" s="92"/>
      <c r="B690" s="324" t="s">
        <v>214</v>
      </c>
      <c r="C690" s="325"/>
      <c r="D690" s="325"/>
      <c r="E690" s="325"/>
      <c r="F690" s="325"/>
      <c r="G690" s="325"/>
      <c r="H690" s="325"/>
      <c r="I690" s="325"/>
      <c r="J690" s="325"/>
      <c r="K690" s="325"/>
      <c r="L690" s="325"/>
      <c r="M690" s="325"/>
      <c r="N690" s="325"/>
    </row>
    <row r="691" spans="1:14" s="114" customFormat="1" ht="13.5" customHeight="1">
      <c r="A691" s="120"/>
      <c r="B691" s="350" t="s">
        <v>79</v>
      </c>
      <c r="C691" s="351"/>
      <c r="D691" s="351"/>
      <c r="E691" s="351"/>
      <c r="F691" s="351"/>
      <c r="G691" s="351"/>
      <c r="H691" s="351"/>
      <c r="I691" s="351"/>
      <c r="J691" s="351"/>
      <c r="K691" s="351"/>
      <c r="L691" s="351"/>
      <c r="M691" s="351"/>
      <c r="N691" s="351"/>
    </row>
    <row r="692" spans="1:14" ht="45.75" customHeight="1">
      <c r="A692" s="122"/>
      <c r="B692" s="296" t="s">
        <v>58</v>
      </c>
      <c r="C692" s="40" t="s">
        <v>125</v>
      </c>
      <c r="D692" s="327" t="s">
        <v>9</v>
      </c>
      <c r="E692" s="47" t="s">
        <v>10</v>
      </c>
      <c r="F692" s="42" t="s">
        <v>22</v>
      </c>
      <c r="G692" s="42" t="s">
        <v>23</v>
      </c>
      <c r="H692" s="42">
        <v>24465</v>
      </c>
      <c r="I692" s="42">
        <v>24465</v>
      </c>
      <c r="J692" s="11">
        <f>I692/H692</f>
        <v>1</v>
      </c>
      <c r="K692" s="319">
        <f>(J692+J693)/2</f>
        <v>1</v>
      </c>
      <c r="L692" s="47"/>
      <c r="M692" s="45" t="s">
        <v>24</v>
      </c>
      <c r="N692" s="329" t="s">
        <v>34</v>
      </c>
    </row>
    <row r="693" spans="1:14" ht="27" customHeight="1">
      <c r="A693" s="120"/>
      <c r="B693" s="337"/>
      <c r="C693" s="41"/>
      <c r="D693" s="327"/>
      <c r="E693" s="47" t="s">
        <v>10</v>
      </c>
      <c r="F693" s="42" t="s">
        <v>15</v>
      </c>
      <c r="G693" s="67" t="s">
        <v>16</v>
      </c>
      <c r="H693" s="67">
        <v>224</v>
      </c>
      <c r="I693" s="67">
        <v>224</v>
      </c>
      <c r="J693" s="11">
        <f>I693/H693</f>
        <v>1</v>
      </c>
      <c r="K693" s="320"/>
      <c r="L693" s="29"/>
      <c r="M693" s="45" t="s">
        <v>17</v>
      </c>
      <c r="N693" s="330"/>
    </row>
    <row r="694" spans="1:14" ht="14.25" customHeight="1">
      <c r="A694" s="346" t="s">
        <v>226</v>
      </c>
      <c r="B694" s="31" t="s">
        <v>208</v>
      </c>
      <c r="C694" s="14"/>
      <c r="D694" s="46"/>
      <c r="E694" s="46"/>
      <c r="F694" s="46"/>
      <c r="G694" s="69"/>
      <c r="H694" s="69"/>
      <c r="I694" s="69"/>
      <c r="J694" s="65"/>
      <c r="K694" s="115"/>
      <c r="L694" s="29"/>
      <c r="M694" s="46"/>
      <c r="N694" s="84"/>
    </row>
    <row r="695" spans="1:14" ht="14.25" customHeight="1">
      <c r="A695" s="347"/>
      <c r="B695" s="325" t="s">
        <v>91</v>
      </c>
      <c r="C695" s="325"/>
      <c r="D695" s="325"/>
      <c r="E695" s="325"/>
      <c r="F695" s="325"/>
      <c r="G695" s="325"/>
      <c r="H695" s="325"/>
      <c r="I695" s="325"/>
      <c r="J695" s="325"/>
      <c r="K695" s="325"/>
      <c r="L695" s="325"/>
      <c r="M695" s="325"/>
      <c r="N695" s="326"/>
    </row>
    <row r="696" spans="1:14" ht="14.25" customHeight="1">
      <c r="A696" s="347"/>
      <c r="B696" s="324" t="s">
        <v>13</v>
      </c>
      <c r="C696" s="325"/>
      <c r="D696" s="325"/>
      <c r="E696" s="325"/>
      <c r="F696" s="325"/>
      <c r="G696" s="325"/>
      <c r="H696" s="325"/>
      <c r="I696" s="325"/>
      <c r="J696" s="325"/>
      <c r="K696" s="325"/>
      <c r="L696" s="325"/>
      <c r="M696" s="325"/>
      <c r="N696" s="326"/>
    </row>
    <row r="697" spans="1:14" ht="57.75" customHeight="1">
      <c r="A697" s="92"/>
      <c r="B697" s="47" t="s">
        <v>14</v>
      </c>
      <c r="C697" s="76" t="s">
        <v>122</v>
      </c>
      <c r="D697" s="67" t="s">
        <v>9</v>
      </c>
      <c r="E697" s="42" t="s">
        <v>10</v>
      </c>
      <c r="F697" s="42" t="s">
        <v>15</v>
      </c>
      <c r="G697" s="67" t="s">
        <v>16</v>
      </c>
      <c r="H697" s="67">
        <v>345</v>
      </c>
      <c r="I697" s="67">
        <v>322</v>
      </c>
      <c r="J697" s="11">
        <f>I697/H697</f>
        <v>0.93333333333333335</v>
      </c>
      <c r="K697" s="51">
        <f>J697</f>
        <v>0.93333333333333335</v>
      </c>
      <c r="L697" s="29"/>
      <c r="M697" s="45" t="s">
        <v>17</v>
      </c>
      <c r="N697" s="12" t="s">
        <v>54</v>
      </c>
    </row>
    <row r="698" spans="1:14" ht="15" customHeight="1">
      <c r="A698" s="92" t="s">
        <v>206</v>
      </c>
      <c r="B698" s="321" t="s">
        <v>25</v>
      </c>
      <c r="C698" s="321"/>
      <c r="D698" s="321"/>
      <c r="E698" s="321"/>
      <c r="F698" s="321"/>
      <c r="G698" s="321"/>
      <c r="H698" s="321"/>
      <c r="I698" s="321"/>
      <c r="J698" s="321"/>
      <c r="K698" s="321"/>
      <c r="L698" s="321"/>
      <c r="M698" s="321"/>
      <c r="N698" s="321"/>
    </row>
    <row r="699" spans="1:14" ht="62.25" customHeight="1">
      <c r="A699" s="92"/>
      <c r="B699" s="40" t="s">
        <v>14</v>
      </c>
      <c r="C699" s="77" t="s">
        <v>122</v>
      </c>
      <c r="D699" s="67" t="s">
        <v>9</v>
      </c>
      <c r="E699" s="42" t="s">
        <v>10</v>
      </c>
      <c r="F699" s="42" t="s">
        <v>15</v>
      </c>
      <c r="G699" s="67" t="s">
        <v>16</v>
      </c>
      <c r="H699" s="67">
        <v>1</v>
      </c>
      <c r="I699" s="67">
        <v>1</v>
      </c>
      <c r="J699" s="11">
        <v>1</v>
      </c>
      <c r="K699" s="11">
        <v>1</v>
      </c>
      <c r="L699" s="45"/>
      <c r="M699" s="45" t="s">
        <v>17</v>
      </c>
      <c r="N699" s="12" t="s">
        <v>34</v>
      </c>
    </row>
    <row r="700" spans="1:14" ht="15.75" customHeight="1">
      <c r="A700" s="92"/>
      <c r="B700" s="321" t="s">
        <v>98</v>
      </c>
      <c r="C700" s="321"/>
      <c r="D700" s="321"/>
      <c r="E700" s="321"/>
      <c r="F700" s="321"/>
      <c r="G700" s="321"/>
      <c r="H700" s="321"/>
      <c r="I700" s="321"/>
      <c r="J700" s="321"/>
      <c r="K700" s="321"/>
      <c r="L700" s="321"/>
      <c r="M700" s="321"/>
      <c r="N700" s="335"/>
    </row>
    <row r="701" spans="1:14" ht="49.5" customHeight="1">
      <c r="A701" s="92"/>
      <c r="B701" s="40" t="s">
        <v>14</v>
      </c>
      <c r="C701" s="77" t="s">
        <v>122</v>
      </c>
      <c r="D701" s="67" t="s">
        <v>9</v>
      </c>
      <c r="E701" s="42" t="s">
        <v>10</v>
      </c>
      <c r="F701" s="42" t="s">
        <v>15</v>
      </c>
      <c r="G701" s="67" t="s">
        <v>16</v>
      </c>
      <c r="H701" s="67">
        <v>1</v>
      </c>
      <c r="I701" s="67">
        <v>1</v>
      </c>
      <c r="J701" s="11">
        <f>I701/H701</f>
        <v>1</v>
      </c>
      <c r="K701" s="11">
        <f>J701</f>
        <v>1</v>
      </c>
      <c r="L701" s="60"/>
      <c r="M701" s="45" t="s">
        <v>17</v>
      </c>
      <c r="N701" s="12" t="s">
        <v>34</v>
      </c>
    </row>
    <row r="702" spans="1:14" ht="15.75" customHeight="1">
      <c r="A702" s="92"/>
      <c r="B702" s="321" t="s">
        <v>35</v>
      </c>
      <c r="C702" s="321"/>
      <c r="D702" s="321"/>
      <c r="E702" s="321"/>
      <c r="F702" s="321"/>
      <c r="G702" s="321"/>
      <c r="H702" s="321"/>
      <c r="I702" s="321"/>
      <c r="J702" s="321"/>
      <c r="K702" s="321"/>
      <c r="L702" s="321"/>
      <c r="M702" s="321"/>
      <c r="N702" s="335"/>
    </row>
    <row r="703" spans="1:14" ht="57.75" customHeight="1">
      <c r="A703" s="92"/>
      <c r="B703" s="40" t="s">
        <v>14</v>
      </c>
      <c r="C703" s="77" t="s">
        <v>122</v>
      </c>
      <c r="D703" s="67" t="s">
        <v>9</v>
      </c>
      <c r="E703" s="42" t="s">
        <v>10</v>
      </c>
      <c r="F703" s="42" t="s">
        <v>15</v>
      </c>
      <c r="G703" s="67" t="s">
        <v>16</v>
      </c>
      <c r="H703" s="67">
        <v>1.5</v>
      </c>
      <c r="I703" s="67">
        <v>1.5</v>
      </c>
      <c r="J703" s="11">
        <f>I703/H703</f>
        <v>1</v>
      </c>
      <c r="K703" s="11">
        <f>J703</f>
        <v>1</v>
      </c>
      <c r="L703" s="60"/>
      <c r="M703" s="45" t="s">
        <v>17</v>
      </c>
      <c r="N703" s="12" t="s">
        <v>34</v>
      </c>
    </row>
    <row r="704" spans="1:14" ht="13.5" customHeight="1">
      <c r="A704" s="92"/>
      <c r="B704" s="321" t="s">
        <v>40</v>
      </c>
      <c r="C704" s="321"/>
      <c r="D704" s="321"/>
      <c r="E704" s="321"/>
      <c r="F704" s="321"/>
      <c r="G704" s="321"/>
      <c r="H704" s="321"/>
      <c r="I704" s="321"/>
      <c r="J704" s="321"/>
      <c r="K704" s="321"/>
      <c r="L704" s="321"/>
      <c r="M704" s="321"/>
      <c r="N704" s="335"/>
    </row>
    <row r="705" spans="1:14" ht="53.25" customHeight="1">
      <c r="A705" s="92"/>
      <c r="B705" s="40" t="s">
        <v>14</v>
      </c>
      <c r="C705" s="77" t="s">
        <v>122</v>
      </c>
      <c r="D705" s="67" t="s">
        <v>9</v>
      </c>
      <c r="E705" s="42" t="s">
        <v>10</v>
      </c>
      <c r="F705" s="42" t="s">
        <v>15</v>
      </c>
      <c r="G705" s="67" t="s">
        <v>16</v>
      </c>
      <c r="H705" s="67">
        <v>1.25</v>
      </c>
      <c r="I705" s="67">
        <v>1.25</v>
      </c>
      <c r="J705" s="11">
        <f>I705/H705</f>
        <v>1</v>
      </c>
      <c r="K705" s="11">
        <f>J705</f>
        <v>1</v>
      </c>
      <c r="L705" s="60"/>
      <c r="M705" s="45" t="s">
        <v>17</v>
      </c>
      <c r="N705" s="12" t="s">
        <v>34</v>
      </c>
    </row>
    <row r="706" spans="1:14" ht="15" customHeight="1">
      <c r="A706" s="92"/>
      <c r="B706" s="321" t="s">
        <v>39</v>
      </c>
      <c r="C706" s="321"/>
      <c r="D706" s="321"/>
      <c r="E706" s="321"/>
      <c r="F706" s="321"/>
      <c r="G706" s="321"/>
      <c r="H706" s="321"/>
      <c r="I706" s="321"/>
      <c r="J706" s="321"/>
      <c r="K706" s="321"/>
      <c r="L706" s="321"/>
      <c r="M706" s="321"/>
      <c r="N706" s="335"/>
    </row>
    <row r="707" spans="1:14" s="79" customFormat="1" ht="57.75" customHeight="1">
      <c r="A707" s="157"/>
      <c r="B707" s="163" t="s">
        <v>14</v>
      </c>
      <c r="C707" s="77" t="s">
        <v>122</v>
      </c>
      <c r="D707" s="67" t="s">
        <v>9</v>
      </c>
      <c r="E707" s="166" t="s">
        <v>10</v>
      </c>
      <c r="F707" s="166" t="s">
        <v>15</v>
      </c>
      <c r="G707" s="67" t="s">
        <v>16</v>
      </c>
      <c r="H707" s="67">
        <v>38</v>
      </c>
      <c r="I707" s="67">
        <v>38</v>
      </c>
      <c r="J707" s="11">
        <f>I707/H707</f>
        <v>1</v>
      </c>
      <c r="K707" s="11">
        <f>J707</f>
        <v>1</v>
      </c>
      <c r="L707" s="60"/>
      <c r="M707" s="170" t="s">
        <v>17</v>
      </c>
      <c r="N707" s="12" t="s">
        <v>34</v>
      </c>
    </row>
    <row r="708" spans="1:14" ht="13.5" customHeight="1">
      <c r="A708" s="157"/>
      <c r="B708" s="321" t="s">
        <v>41</v>
      </c>
      <c r="C708" s="321"/>
      <c r="D708" s="321"/>
      <c r="E708" s="321"/>
      <c r="F708" s="321"/>
      <c r="G708" s="321"/>
      <c r="H708" s="321"/>
      <c r="I708" s="321"/>
      <c r="J708" s="321"/>
      <c r="K708" s="321"/>
      <c r="L708" s="321"/>
      <c r="M708" s="321"/>
      <c r="N708" s="335"/>
    </row>
    <row r="709" spans="1:14" ht="53.25" customHeight="1">
      <c r="A709" s="157"/>
      <c r="B709" s="163" t="s">
        <v>14</v>
      </c>
      <c r="C709" s="77" t="s">
        <v>122</v>
      </c>
      <c r="D709" s="67" t="s">
        <v>9</v>
      </c>
      <c r="E709" s="166" t="s">
        <v>10</v>
      </c>
      <c r="F709" s="166" t="s">
        <v>15</v>
      </c>
      <c r="G709" s="67" t="s">
        <v>16</v>
      </c>
      <c r="H709" s="67">
        <v>0.5</v>
      </c>
      <c r="I709" s="67">
        <v>0.5</v>
      </c>
      <c r="J709" s="11">
        <f>I709/H709</f>
        <v>1</v>
      </c>
      <c r="K709" s="11">
        <f>J709</f>
        <v>1</v>
      </c>
      <c r="L709" s="60"/>
      <c r="M709" s="170" t="s">
        <v>17</v>
      </c>
      <c r="N709" s="12" t="s">
        <v>34</v>
      </c>
    </row>
    <row r="710" spans="1:14" ht="15" customHeight="1">
      <c r="A710" s="157"/>
      <c r="B710" s="321" t="s">
        <v>26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35"/>
    </row>
    <row r="711" spans="1:14" s="79" customFormat="1" ht="57.75" customHeight="1">
      <c r="A711" s="157"/>
      <c r="B711" s="163" t="s">
        <v>14</v>
      </c>
      <c r="C711" s="77" t="s">
        <v>122</v>
      </c>
      <c r="D711" s="67" t="s">
        <v>9</v>
      </c>
      <c r="E711" s="166" t="s">
        <v>10</v>
      </c>
      <c r="F711" s="166" t="s">
        <v>15</v>
      </c>
      <c r="G711" s="67" t="s">
        <v>16</v>
      </c>
      <c r="H711" s="67">
        <v>1</v>
      </c>
      <c r="I711" s="67">
        <v>1</v>
      </c>
      <c r="J711" s="11">
        <f>I711/H711</f>
        <v>1</v>
      </c>
      <c r="K711" s="11">
        <f>J711</f>
        <v>1</v>
      </c>
      <c r="L711" s="60"/>
      <c r="M711" s="170" t="s">
        <v>17</v>
      </c>
      <c r="N711" s="12" t="s">
        <v>34</v>
      </c>
    </row>
    <row r="712" spans="1:14" ht="15.75" customHeight="1">
      <c r="A712" s="92"/>
      <c r="B712" s="29" t="s">
        <v>213</v>
      </c>
      <c r="C712" s="29"/>
      <c r="D712" s="29"/>
      <c r="E712" s="29"/>
      <c r="F712" s="29"/>
      <c r="G712" s="29"/>
      <c r="H712" s="29"/>
      <c r="I712" s="29"/>
      <c r="J712" s="29"/>
      <c r="K712" s="35"/>
      <c r="L712" s="35"/>
      <c r="M712" s="35"/>
    </row>
    <row r="713" spans="1:14" ht="15" customHeight="1">
      <c r="A713" s="92"/>
      <c r="B713" s="316" t="s">
        <v>13</v>
      </c>
      <c r="C713" s="316"/>
      <c r="D713" s="316"/>
      <c r="E713" s="316"/>
      <c r="F713" s="316"/>
      <c r="G713" s="316"/>
      <c r="H713" s="316"/>
      <c r="I713" s="316"/>
      <c r="J713" s="316"/>
      <c r="K713" s="316"/>
      <c r="L713" s="316"/>
      <c r="M713" s="316"/>
      <c r="N713" s="317"/>
    </row>
    <row r="714" spans="1:14" ht="49.5" customHeight="1">
      <c r="A714" s="92"/>
      <c r="B714" s="40" t="s">
        <v>19</v>
      </c>
      <c r="C714" s="40" t="s">
        <v>123</v>
      </c>
      <c r="D714" s="26" t="s">
        <v>9</v>
      </c>
      <c r="E714" s="42" t="s">
        <v>10</v>
      </c>
      <c r="F714" s="45" t="s">
        <v>15</v>
      </c>
      <c r="G714" s="42" t="s">
        <v>16</v>
      </c>
      <c r="H714" s="42">
        <v>333</v>
      </c>
      <c r="I714" s="42">
        <v>332</v>
      </c>
      <c r="J714" s="11">
        <f>I714/H714</f>
        <v>0.99699699699699695</v>
      </c>
      <c r="K714" s="51">
        <f>J714</f>
        <v>0.99699699699699695</v>
      </c>
      <c r="L714" s="38"/>
      <c r="M714" s="45" t="s">
        <v>17</v>
      </c>
      <c r="N714" s="12" t="s">
        <v>54</v>
      </c>
    </row>
    <row r="715" spans="1:14" ht="16.5" customHeight="1">
      <c r="A715" s="120"/>
      <c r="B715" s="321" t="s">
        <v>39</v>
      </c>
      <c r="C715" s="321"/>
      <c r="D715" s="321"/>
      <c r="E715" s="321"/>
      <c r="F715" s="321"/>
      <c r="G715" s="321"/>
      <c r="H715" s="321"/>
      <c r="I715" s="321"/>
      <c r="J715" s="321"/>
      <c r="K715" s="321"/>
      <c r="L715" s="321"/>
      <c r="M715" s="321"/>
      <c r="N715" s="335"/>
    </row>
    <row r="716" spans="1:14" ht="47.25" customHeight="1">
      <c r="A716" s="122"/>
      <c r="B716" s="40" t="s">
        <v>19</v>
      </c>
      <c r="C716" s="40" t="s">
        <v>123</v>
      </c>
      <c r="D716" s="26" t="s">
        <v>9</v>
      </c>
      <c r="E716" s="42" t="s">
        <v>10</v>
      </c>
      <c r="F716" s="45" t="s">
        <v>15</v>
      </c>
      <c r="G716" s="42" t="s">
        <v>16</v>
      </c>
      <c r="H716" s="42">
        <v>55</v>
      </c>
      <c r="I716" s="42">
        <v>55</v>
      </c>
      <c r="J716" s="11">
        <f>I716/H716</f>
        <v>1</v>
      </c>
      <c r="K716" s="51">
        <f>J716</f>
        <v>1</v>
      </c>
      <c r="L716" s="38"/>
      <c r="M716" s="45" t="s">
        <v>17</v>
      </c>
      <c r="N716" s="12" t="s">
        <v>34</v>
      </c>
    </row>
    <row r="717" spans="1:14" ht="15" customHeight="1">
      <c r="A717" s="92"/>
      <c r="B717" s="321" t="s">
        <v>35</v>
      </c>
      <c r="C717" s="321"/>
      <c r="D717" s="321"/>
      <c r="E717" s="321"/>
      <c r="F717" s="321"/>
      <c r="G717" s="321"/>
      <c r="H717" s="321"/>
      <c r="I717" s="321"/>
      <c r="J717" s="321"/>
      <c r="K717" s="321"/>
      <c r="L717" s="321"/>
      <c r="M717" s="321"/>
      <c r="N717" s="335"/>
    </row>
    <row r="718" spans="1:14" ht="57" customHeight="1">
      <c r="A718" s="92"/>
      <c r="B718" s="47" t="s">
        <v>19</v>
      </c>
      <c r="C718" s="47" t="s">
        <v>123</v>
      </c>
      <c r="D718" s="42" t="s">
        <v>9</v>
      </c>
      <c r="E718" s="42" t="s">
        <v>10</v>
      </c>
      <c r="F718" s="45" t="s">
        <v>15</v>
      </c>
      <c r="G718" s="42" t="s">
        <v>16</v>
      </c>
      <c r="H718" s="42">
        <v>1</v>
      </c>
      <c r="I718" s="42">
        <v>1</v>
      </c>
      <c r="J718" s="11">
        <f>H718</f>
        <v>1</v>
      </c>
      <c r="K718" s="51">
        <f>J718</f>
        <v>1</v>
      </c>
      <c r="L718" s="29"/>
      <c r="M718" s="45" t="s">
        <v>17</v>
      </c>
      <c r="N718" s="12" t="s">
        <v>34</v>
      </c>
    </row>
    <row r="719" spans="1:14" ht="13.5" customHeight="1">
      <c r="A719" s="92"/>
      <c r="B719" s="321" t="s">
        <v>41</v>
      </c>
      <c r="C719" s="321"/>
      <c r="D719" s="321"/>
      <c r="E719" s="321"/>
      <c r="F719" s="321"/>
      <c r="G719" s="321"/>
      <c r="H719" s="321"/>
      <c r="I719" s="321"/>
      <c r="J719" s="321"/>
      <c r="K719" s="321"/>
      <c r="L719" s="321"/>
      <c r="M719" s="321"/>
      <c r="N719" s="321"/>
    </row>
    <row r="720" spans="1:14" ht="55.5" customHeight="1">
      <c r="A720" s="92"/>
      <c r="B720" s="47" t="s">
        <v>19</v>
      </c>
      <c r="C720" s="47" t="s">
        <v>123</v>
      </c>
      <c r="D720" s="42" t="s">
        <v>9</v>
      </c>
      <c r="E720" s="42" t="s">
        <v>10</v>
      </c>
      <c r="F720" s="45" t="s">
        <v>15</v>
      </c>
      <c r="G720" s="42" t="s">
        <v>16</v>
      </c>
      <c r="H720" s="42">
        <v>1</v>
      </c>
      <c r="I720" s="42">
        <v>1</v>
      </c>
      <c r="J720" s="11">
        <v>1</v>
      </c>
      <c r="K720" s="51">
        <f>J720</f>
        <v>1</v>
      </c>
      <c r="L720" s="29"/>
      <c r="M720" s="45" t="s">
        <v>17</v>
      </c>
      <c r="N720" s="12" t="s">
        <v>34</v>
      </c>
    </row>
    <row r="721" spans="1:14" ht="47.25" hidden="1" customHeight="1">
      <c r="A721" s="92"/>
      <c r="B721" s="394" t="s">
        <v>229</v>
      </c>
      <c r="C721" s="394"/>
      <c r="D721" s="394"/>
      <c r="E721" s="394"/>
      <c r="F721" s="394"/>
      <c r="G721" s="394"/>
      <c r="H721" s="394"/>
      <c r="I721" s="394"/>
      <c r="J721" s="394"/>
      <c r="K721" s="394"/>
      <c r="L721" s="394"/>
      <c r="M721" s="394"/>
      <c r="N721" s="394"/>
    </row>
    <row r="722" spans="1:14" ht="15.75" customHeight="1">
      <c r="A722" s="92"/>
      <c r="B722" s="321" t="s">
        <v>40</v>
      </c>
      <c r="C722" s="321"/>
      <c r="D722" s="321"/>
      <c r="E722" s="321"/>
      <c r="F722" s="321"/>
      <c r="G722" s="321"/>
      <c r="H722" s="321"/>
      <c r="I722" s="321"/>
      <c r="J722" s="321"/>
      <c r="K722" s="321"/>
      <c r="L722" s="321"/>
      <c r="M722" s="321"/>
      <c r="N722" s="321"/>
    </row>
    <row r="723" spans="1:14" ht="54.75" customHeight="1">
      <c r="A723" s="92"/>
      <c r="B723" s="40" t="s">
        <v>19</v>
      </c>
      <c r="C723" s="40" t="s">
        <v>123</v>
      </c>
      <c r="D723" s="26" t="s">
        <v>9</v>
      </c>
      <c r="E723" s="26" t="s">
        <v>10</v>
      </c>
      <c r="F723" s="58" t="s">
        <v>15</v>
      </c>
      <c r="G723" s="26" t="s">
        <v>16</v>
      </c>
      <c r="H723" s="26">
        <v>4</v>
      </c>
      <c r="I723" s="26">
        <v>4</v>
      </c>
      <c r="J723" s="22">
        <f>I723/H723</f>
        <v>1</v>
      </c>
      <c r="K723" s="22">
        <f>J723</f>
        <v>1</v>
      </c>
      <c r="L723" s="61"/>
      <c r="M723" s="58" t="s">
        <v>17</v>
      </c>
      <c r="N723" s="56" t="s">
        <v>34</v>
      </c>
    </row>
    <row r="724" spans="1:14" ht="14.25" customHeight="1">
      <c r="A724" s="92"/>
      <c r="B724" s="321" t="s">
        <v>98</v>
      </c>
      <c r="C724" s="321"/>
      <c r="D724" s="321"/>
      <c r="E724" s="321"/>
      <c r="F724" s="321"/>
      <c r="G724" s="321"/>
      <c r="H724" s="321"/>
      <c r="I724" s="321"/>
      <c r="J724" s="321"/>
      <c r="K724" s="321"/>
      <c r="L724" s="321"/>
      <c r="M724" s="321"/>
      <c r="N724" s="335"/>
    </row>
    <row r="725" spans="1:14" ht="49.5" customHeight="1">
      <c r="A725" s="92"/>
      <c r="B725" s="40" t="s">
        <v>19</v>
      </c>
      <c r="C725" s="40" t="s">
        <v>123</v>
      </c>
      <c r="D725" s="26" t="s">
        <v>9</v>
      </c>
      <c r="E725" s="42" t="s">
        <v>10</v>
      </c>
      <c r="F725" s="45" t="s">
        <v>15</v>
      </c>
      <c r="G725" s="42" t="s">
        <v>16</v>
      </c>
      <c r="H725" s="42">
        <v>2.5</v>
      </c>
      <c r="I725" s="42">
        <v>2.5</v>
      </c>
      <c r="J725" s="11">
        <f>I725/H725</f>
        <v>1</v>
      </c>
      <c r="K725" s="11">
        <f>J725</f>
        <v>1</v>
      </c>
      <c r="L725" s="60"/>
      <c r="M725" s="45" t="s">
        <v>17</v>
      </c>
      <c r="N725" s="12" t="s">
        <v>34</v>
      </c>
    </row>
    <row r="726" spans="1:14" ht="12.75" customHeight="1">
      <c r="A726" s="92"/>
      <c r="B726" s="321" t="s">
        <v>26</v>
      </c>
      <c r="C726" s="321"/>
      <c r="D726" s="321"/>
      <c r="E726" s="321"/>
      <c r="F726" s="321"/>
      <c r="G726" s="321"/>
      <c r="H726" s="321"/>
      <c r="I726" s="321"/>
      <c r="J726" s="321"/>
      <c r="K726" s="321"/>
      <c r="L726" s="321"/>
      <c r="M726" s="321"/>
      <c r="N726" s="335"/>
    </row>
    <row r="727" spans="1:14" ht="52.5" customHeight="1">
      <c r="A727" s="92"/>
      <c r="B727" s="40" t="s">
        <v>19</v>
      </c>
      <c r="C727" s="40" t="s">
        <v>123</v>
      </c>
      <c r="D727" s="26" t="s">
        <v>9</v>
      </c>
      <c r="E727" s="42" t="s">
        <v>10</v>
      </c>
      <c r="F727" s="45" t="s">
        <v>15</v>
      </c>
      <c r="G727" s="42" t="s">
        <v>16</v>
      </c>
      <c r="H727" s="42">
        <v>1.5</v>
      </c>
      <c r="I727" s="42">
        <v>1.5</v>
      </c>
      <c r="J727" s="11">
        <f>I727/H727</f>
        <v>1</v>
      </c>
      <c r="K727" s="11">
        <f>J727</f>
        <v>1</v>
      </c>
      <c r="L727" s="60"/>
      <c r="M727" s="45" t="s">
        <v>17</v>
      </c>
      <c r="N727" s="12" t="s">
        <v>34</v>
      </c>
    </row>
    <row r="728" spans="1:14" ht="14.25" customHeight="1">
      <c r="A728" s="92"/>
      <c r="B728" s="38" t="s">
        <v>210</v>
      </c>
      <c r="C728" s="38"/>
      <c r="D728" s="38"/>
      <c r="E728" s="38"/>
      <c r="F728" s="38"/>
      <c r="G728" s="38"/>
      <c r="H728" s="38"/>
      <c r="I728" s="38"/>
      <c r="J728" s="38"/>
      <c r="K728" s="55"/>
      <c r="L728" s="38"/>
      <c r="M728" s="38"/>
    </row>
    <row r="729" spans="1:14" ht="15.75" customHeight="1">
      <c r="A729" s="92"/>
      <c r="B729" s="325" t="s">
        <v>13</v>
      </c>
      <c r="C729" s="325"/>
      <c r="D729" s="325"/>
      <c r="E729" s="325"/>
      <c r="F729" s="325"/>
      <c r="G729" s="325"/>
      <c r="H729" s="325"/>
      <c r="I729" s="325"/>
      <c r="J729" s="325"/>
      <c r="K729" s="325"/>
      <c r="L729" s="325"/>
      <c r="M729" s="325"/>
      <c r="N729" s="326"/>
    </row>
    <row r="730" spans="1:14" ht="62.25" customHeight="1">
      <c r="A730" s="92"/>
      <c r="B730" s="47" t="s">
        <v>42</v>
      </c>
      <c r="C730" s="40" t="s">
        <v>124</v>
      </c>
      <c r="D730" s="26" t="s">
        <v>9</v>
      </c>
      <c r="E730" s="42" t="s">
        <v>10</v>
      </c>
      <c r="F730" s="45" t="s">
        <v>15</v>
      </c>
      <c r="G730" s="42" t="s">
        <v>16</v>
      </c>
      <c r="H730" s="42">
        <v>24</v>
      </c>
      <c r="I730" s="42">
        <v>24</v>
      </c>
      <c r="J730" s="11">
        <f>I730/H730</f>
        <v>1</v>
      </c>
      <c r="K730" s="51">
        <f>J730</f>
        <v>1</v>
      </c>
      <c r="L730" s="46"/>
      <c r="M730" s="45" t="s">
        <v>17</v>
      </c>
      <c r="N730" s="12" t="s">
        <v>34</v>
      </c>
    </row>
    <row r="731" spans="1:14" ht="13.5" customHeight="1">
      <c r="A731" s="92"/>
      <c r="B731" s="364" t="s">
        <v>35</v>
      </c>
      <c r="C731" s="364"/>
      <c r="D731" s="364"/>
      <c r="E731" s="364"/>
      <c r="F731" s="364"/>
      <c r="G731" s="364"/>
      <c r="H731" s="364"/>
      <c r="I731" s="364"/>
      <c r="J731" s="364"/>
      <c r="K731" s="364"/>
      <c r="L731" s="364"/>
      <c r="M731" s="364"/>
      <c r="N731" s="365"/>
    </row>
    <row r="732" spans="1:14" ht="48" customHeight="1">
      <c r="A732" s="92"/>
      <c r="B732" s="47" t="s">
        <v>42</v>
      </c>
      <c r="C732" s="40" t="s">
        <v>124</v>
      </c>
      <c r="D732" s="26" t="s">
        <v>9</v>
      </c>
      <c r="E732" s="42" t="s">
        <v>10</v>
      </c>
      <c r="F732" s="45" t="s">
        <v>15</v>
      </c>
      <c r="G732" s="42" t="s">
        <v>16</v>
      </c>
      <c r="H732" s="42">
        <v>0.5</v>
      </c>
      <c r="I732" s="42">
        <v>0.5</v>
      </c>
      <c r="J732" s="11">
        <f>I732/H732</f>
        <v>1</v>
      </c>
      <c r="K732" s="51">
        <f>J732</f>
        <v>1</v>
      </c>
      <c r="L732" s="46"/>
      <c r="M732" s="45" t="s">
        <v>17</v>
      </c>
      <c r="N732" s="12" t="s">
        <v>34</v>
      </c>
    </row>
    <row r="733" spans="1:14" ht="14.25" customHeight="1">
      <c r="A733" s="92"/>
      <c r="B733" s="38" t="s">
        <v>64</v>
      </c>
      <c r="C733" s="38"/>
      <c r="D733" s="38"/>
      <c r="E733" s="38"/>
      <c r="F733" s="38"/>
      <c r="G733" s="38"/>
      <c r="H733" s="38"/>
      <c r="I733" s="38"/>
      <c r="J733" s="38"/>
      <c r="K733" s="55"/>
      <c r="L733" s="38"/>
      <c r="M733" s="38"/>
    </row>
    <row r="734" spans="1:14" ht="15" customHeight="1">
      <c r="A734" s="92"/>
      <c r="B734" s="325" t="s">
        <v>68</v>
      </c>
      <c r="C734" s="325"/>
      <c r="D734" s="325"/>
      <c r="E734" s="325"/>
      <c r="F734" s="325"/>
      <c r="G734" s="325"/>
      <c r="H734" s="325"/>
      <c r="I734" s="325"/>
      <c r="J734" s="325"/>
      <c r="K734" s="325"/>
      <c r="L734" s="325"/>
      <c r="M734" s="325"/>
      <c r="N734" s="326"/>
    </row>
    <row r="735" spans="1:14" ht="53.25" customHeight="1">
      <c r="A735" s="120"/>
      <c r="B735" s="47" t="s">
        <v>42</v>
      </c>
      <c r="C735" s="47" t="s">
        <v>123</v>
      </c>
      <c r="D735" s="42" t="s">
        <v>9</v>
      </c>
      <c r="E735" s="42" t="s">
        <v>10</v>
      </c>
      <c r="F735" s="45" t="s">
        <v>15</v>
      </c>
      <c r="G735" s="42" t="s">
        <v>16</v>
      </c>
      <c r="H735" s="42">
        <v>9.3000000000000007</v>
      </c>
      <c r="I735" s="42">
        <v>9</v>
      </c>
      <c r="J735" s="11">
        <f>I735/H735</f>
        <v>0.96774193548387089</v>
      </c>
      <c r="K735" s="51">
        <f>J735</f>
        <v>0.96774193548387089</v>
      </c>
      <c r="L735" s="46"/>
      <c r="M735" s="45" t="s">
        <v>17</v>
      </c>
      <c r="N735" s="12" t="s">
        <v>38</v>
      </c>
    </row>
    <row r="736" spans="1:14" ht="15" customHeight="1">
      <c r="A736" s="122"/>
      <c r="B736" s="324" t="s">
        <v>85</v>
      </c>
      <c r="C736" s="325"/>
      <c r="D736" s="325"/>
      <c r="E736" s="325"/>
      <c r="F736" s="325"/>
      <c r="G736" s="325"/>
      <c r="H736" s="325"/>
      <c r="I736" s="325"/>
      <c r="J736" s="325"/>
      <c r="K736" s="325"/>
      <c r="L736" s="325"/>
      <c r="M736" s="325"/>
      <c r="N736" s="326"/>
    </row>
    <row r="737" spans="1:14" ht="14.25" customHeight="1">
      <c r="A737" s="92"/>
      <c r="B737" s="350" t="s">
        <v>79</v>
      </c>
      <c r="C737" s="351"/>
      <c r="D737" s="351"/>
      <c r="E737" s="351"/>
      <c r="F737" s="351"/>
      <c r="G737" s="351"/>
      <c r="H737" s="351"/>
      <c r="I737" s="351"/>
      <c r="J737" s="351"/>
      <c r="K737" s="351"/>
      <c r="L737" s="351"/>
      <c r="M737" s="351"/>
      <c r="N737" s="351"/>
    </row>
    <row r="738" spans="1:14" ht="36.75" customHeight="1">
      <c r="A738" s="92"/>
      <c r="B738" s="296" t="s">
        <v>58</v>
      </c>
      <c r="C738" s="302" t="s">
        <v>125</v>
      </c>
      <c r="D738" s="302" t="s">
        <v>9</v>
      </c>
      <c r="E738" s="47" t="s">
        <v>10</v>
      </c>
      <c r="F738" s="42" t="s">
        <v>22</v>
      </c>
      <c r="G738" s="42" t="s">
        <v>23</v>
      </c>
      <c r="H738" s="42">
        <v>56232</v>
      </c>
      <c r="I738" s="42">
        <v>56232</v>
      </c>
      <c r="J738" s="11">
        <f>I738/H738</f>
        <v>1</v>
      </c>
      <c r="K738" s="319">
        <f>(J738+J739)/2</f>
        <v>1</v>
      </c>
      <c r="L738" s="47"/>
      <c r="M738" s="45" t="s">
        <v>24</v>
      </c>
      <c r="N738" s="329" t="s">
        <v>34</v>
      </c>
    </row>
    <row r="739" spans="1:14" ht="29.25" customHeight="1">
      <c r="A739" s="92"/>
      <c r="B739" s="337"/>
      <c r="C739" s="304"/>
      <c r="D739" s="304"/>
      <c r="E739" s="47" t="s">
        <v>10</v>
      </c>
      <c r="F739" s="42" t="s">
        <v>15</v>
      </c>
      <c r="G739" s="67" t="s">
        <v>16</v>
      </c>
      <c r="H739" s="42">
        <v>210</v>
      </c>
      <c r="I739" s="42">
        <v>210</v>
      </c>
      <c r="J739" s="51">
        <f>I739/H739</f>
        <v>1</v>
      </c>
      <c r="K739" s="320"/>
      <c r="L739" s="35"/>
      <c r="M739" s="45" t="s">
        <v>17</v>
      </c>
      <c r="N739" s="330"/>
    </row>
    <row r="740" spans="1:14" ht="15" customHeight="1">
      <c r="A740" s="92"/>
      <c r="B740" s="321" t="s">
        <v>59</v>
      </c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35"/>
    </row>
    <row r="741" spans="1:14" ht="12.75" customHeight="1">
      <c r="A741" s="92"/>
      <c r="B741" s="321" t="s">
        <v>134</v>
      </c>
      <c r="C741" s="321"/>
      <c r="D741" s="321"/>
      <c r="E741" s="321"/>
      <c r="F741" s="321"/>
      <c r="G741" s="321"/>
      <c r="H741" s="321"/>
      <c r="I741" s="321"/>
      <c r="J741" s="321"/>
      <c r="K741" s="321"/>
      <c r="L741" s="321"/>
      <c r="M741" s="321"/>
      <c r="N741" s="321"/>
    </row>
    <row r="742" spans="1:14" ht="83.25" customHeight="1">
      <c r="A742" s="92"/>
      <c r="B742" s="296" t="s">
        <v>135</v>
      </c>
      <c r="C742" s="302" t="s">
        <v>283</v>
      </c>
      <c r="D742" s="333" t="s">
        <v>60</v>
      </c>
      <c r="E742" s="26" t="s">
        <v>132</v>
      </c>
      <c r="F742" s="26" t="s">
        <v>137</v>
      </c>
      <c r="G742" s="26" t="s">
        <v>61</v>
      </c>
      <c r="H742" s="26">
        <v>100</v>
      </c>
      <c r="I742" s="26">
        <v>100</v>
      </c>
      <c r="J742" s="32">
        <f>I742/H742</f>
        <v>1</v>
      </c>
      <c r="K742" s="272">
        <f>J742</f>
        <v>1</v>
      </c>
      <c r="L742" s="40"/>
      <c r="M742" s="26" t="s">
        <v>265</v>
      </c>
      <c r="N742" s="302" t="s">
        <v>34</v>
      </c>
    </row>
    <row r="743" spans="1:14" ht="84.75" customHeight="1">
      <c r="A743" s="92"/>
      <c r="B743" s="318"/>
      <c r="C743" s="307"/>
      <c r="D743" s="380"/>
      <c r="E743" s="42" t="s">
        <v>10</v>
      </c>
      <c r="F743" s="42" t="s">
        <v>138</v>
      </c>
      <c r="G743" s="42" t="s">
        <v>62</v>
      </c>
      <c r="H743" s="42">
        <v>1340</v>
      </c>
      <c r="I743" s="42">
        <v>1383</v>
      </c>
      <c r="J743" s="51">
        <f>I743/H743</f>
        <v>1.0320895522388061</v>
      </c>
      <c r="K743" s="273">
        <f>J743</f>
        <v>1.0320895522388061</v>
      </c>
      <c r="L743" s="47"/>
      <c r="M743" s="26" t="s">
        <v>265</v>
      </c>
      <c r="N743" s="304"/>
    </row>
    <row r="744" spans="1:14" ht="13.5" customHeight="1">
      <c r="A744" s="348" t="s">
        <v>227</v>
      </c>
      <c r="B744" s="35" t="s">
        <v>208</v>
      </c>
      <c r="C744" s="46"/>
      <c r="D744" s="69"/>
      <c r="E744" s="46"/>
      <c r="F744" s="46"/>
      <c r="G744" s="46"/>
      <c r="H744" s="46"/>
      <c r="I744" s="46"/>
      <c r="J744" s="65"/>
      <c r="K744" s="29"/>
      <c r="L744" s="29"/>
      <c r="M744" s="29"/>
      <c r="N744" s="1"/>
    </row>
    <row r="745" spans="1:14" ht="15.75" customHeight="1">
      <c r="A745" s="354"/>
      <c r="B745" s="29" t="s">
        <v>63</v>
      </c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81"/>
    </row>
    <row r="746" spans="1:14" ht="15" customHeight="1">
      <c r="A746" s="354"/>
      <c r="B746" s="324" t="s">
        <v>13</v>
      </c>
      <c r="C746" s="325"/>
      <c r="D746" s="325"/>
      <c r="E746" s="325"/>
      <c r="F746" s="325"/>
      <c r="G746" s="325"/>
      <c r="H746" s="325"/>
      <c r="I746" s="325"/>
      <c r="J746" s="325"/>
      <c r="K746" s="325"/>
      <c r="L746" s="325"/>
      <c r="M746" s="325"/>
      <c r="N746" s="325"/>
    </row>
    <row r="747" spans="1:14" ht="49.5" customHeight="1">
      <c r="A747" s="354"/>
      <c r="B747" s="47" t="s">
        <v>14</v>
      </c>
      <c r="C747" s="67" t="s">
        <v>122</v>
      </c>
      <c r="D747" s="67" t="s">
        <v>9</v>
      </c>
      <c r="E747" s="42" t="s">
        <v>10</v>
      </c>
      <c r="F747" s="42" t="s">
        <v>15</v>
      </c>
      <c r="G747" s="67" t="s">
        <v>16</v>
      </c>
      <c r="H747" s="67">
        <v>125</v>
      </c>
      <c r="I747" s="67">
        <v>125</v>
      </c>
      <c r="J747" s="11">
        <f>I747/H747</f>
        <v>1</v>
      </c>
      <c r="K747" s="11">
        <f>J747</f>
        <v>1</v>
      </c>
      <c r="L747" s="60"/>
      <c r="M747" s="45" t="s">
        <v>17</v>
      </c>
      <c r="N747" s="12" t="s">
        <v>34</v>
      </c>
    </row>
    <row r="748" spans="1:14">
      <c r="A748" s="354"/>
      <c r="B748" s="394" t="s">
        <v>35</v>
      </c>
      <c r="C748" s="394"/>
      <c r="D748" s="394"/>
      <c r="E748" s="394"/>
      <c r="F748" s="394"/>
      <c r="G748" s="394"/>
      <c r="H748" s="394"/>
      <c r="I748" s="394"/>
      <c r="J748" s="394"/>
      <c r="K748" s="394"/>
      <c r="L748" s="394"/>
      <c r="M748" s="394"/>
      <c r="N748" s="394"/>
    </row>
    <row r="749" spans="1:14" ht="49.5" customHeight="1">
      <c r="A749" s="354"/>
      <c r="B749" s="40" t="s">
        <v>14</v>
      </c>
      <c r="C749" s="77" t="s">
        <v>122</v>
      </c>
      <c r="D749" s="70" t="s">
        <v>9</v>
      </c>
      <c r="E749" s="26" t="s">
        <v>10</v>
      </c>
      <c r="F749" s="26" t="s">
        <v>15</v>
      </c>
      <c r="G749" s="70" t="s">
        <v>16</v>
      </c>
      <c r="H749" s="70">
        <v>1</v>
      </c>
      <c r="I749" s="70">
        <v>1</v>
      </c>
      <c r="J749" s="22">
        <f>I749/H749</f>
        <v>1</v>
      </c>
      <c r="K749" s="32">
        <f>J749</f>
        <v>1</v>
      </c>
      <c r="L749" s="38"/>
      <c r="M749" s="58" t="s">
        <v>17</v>
      </c>
      <c r="N749" s="56" t="s">
        <v>34</v>
      </c>
    </row>
    <row r="750" spans="1:14">
      <c r="A750" s="354"/>
      <c r="B750" s="321" t="s">
        <v>40</v>
      </c>
      <c r="C750" s="321"/>
      <c r="D750" s="321"/>
      <c r="E750" s="321"/>
      <c r="F750" s="321"/>
      <c r="G750" s="321"/>
      <c r="H750" s="321"/>
      <c r="I750" s="321"/>
      <c r="J750" s="321"/>
      <c r="K750" s="321"/>
      <c r="L750" s="321"/>
      <c r="M750" s="321"/>
      <c r="N750" s="335"/>
    </row>
    <row r="751" spans="1:14" ht="48" customHeight="1">
      <c r="A751" s="92"/>
      <c r="B751" s="40" t="s">
        <v>14</v>
      </c>
      <c r="C751" s="77" t="s">
        <v>122</v>
      </c>
      <c r="D751" s="70" t="s">
        <v>9</v>
      </c>
      <c r="E751" s="26" t="s">
        <v>10</v>
      </c>
      <c r="F751" s="26" t="s">
        <v>15</v>
      </c>
      <c r="G751" s="70" t="s">
        <v>16</v>
      </c>
      <c r="H751" s="70">
        <v>1.5</v>
      </c>
      <c r="I751" s="70">
        <v>1.5</v>
      </c>
      <c r="J751" s="22">
        <f>I751/H751</f>
        <v>1</v>
      </c>
      <c r="K751" s="22">
        <f>J751</f>
        <v>1</v>
      </c>
      <c r="L751" s="61"/>
      <c r="M751" s="58" t="s">
        <v>17</v>
      </c>
      <c r="N751" s="56" t="s">
        <v>34</v>
      </c>
    </row>
    <row r="752" spans="1:14" ht="13.5" customHeight="1">
      <c r="A752" s="92"/>
      <c r="B752" s="364" t="s">
        <v>266</v>
      </c>
      <c r="C752" s="364"/>
      <c r="D752" s="364"/>
      <c r="E752" s="364"/>
      <c r="F752" s="364"/>
      <c r="G752" s="364"/>
      <c r="H752" s="364"/>
      <c r="I752" s="364"/>
      <c r="J752" s="364"/>
      <c r="K752" s="364"/>
      <c r="L752" s="364"/>
      <c r="M752" s="364"/>
      <c r="N752" s="365"/>
    </row>
    <row r="753" spans="1:14" ht="54" customHeight="1">
      <c r="A753" s="92"/>
      <c r="B753" s="40" t="s">
        <v>14</v>
      </c>
      <c r="C753" s="40" t="s">
        <v>122</v>
      </c>
      <c r="D753" s="26" t="s">
        <v>9</v>
      </c>
      <c r="E753" s="42" t="s">
        <v>10</v>
      </c>
      <c r="F753" s="45" t="s">
        <v>15</v>
      </c>
      <c r="G753" s="42" t="s">
        <v>16</v>
      </c>
      <c r="H753" s="42">
        <v>15</v>
      </c>
      <c r="I753" s="42">
        <v>15</v>
      </c>
      <c r="J753" s="11">
        <f>I753/H753</f>
        <v>1</v>
      </c>
      <c r="K753" s="11">
        <f>J753</f>
        <v>1</v>
      </c>
      <c r="L753" s="60"/>
      <c r="M753" s="45" t="s">
        <v>17</v>
      </c>
      <c r="N753" s="12" t="s">
        <v>34</v>
      </c>
    </row>
    <row r="754" spans="1:14" ht="15" customHeight="1">
      <c r="A754" s="92"/>
      <c r="B754" s="29" t="s">
        <v>213</v>
      </c>
      <c r="C754" s="29"/>
      <c r="D754" s="29"/>
      <c r="E754" s="29"/>
      <c r="F754" s="29"/>
      <c r="G754" s="29"/>
      <c r="H754" s="29"/>
      <c r="I754" s="29"/>
      <c r="J754" s="29"/>
      <c r="K754" s="35"/>
      <c r="L754" s="35"/>
      <c r="M754" s="35"/>
      <c r="N754" s="146"/>
    </row>
    <row r="755" spans="1:14" ht="14.25" customHeight="1">
      <c r="A755" s="120"/>
      <c r="B755" s="321" t="s">
        <v>87</v>
      </c>
      <c r="C755" s="321"/>
      <c r="D755" s="321"/>
      <c r="E755" s="321"/>
      <c r="F755" s="321"/>
      <c r="G755" s="321"/>
      <c r="H755" s="321"/>
      <c r="I755" s="321"/>
      <c r="J755" s="321"/>
      <c r="K755" s="321"/>
      <c r="L755" s="321"/>
      <c r="M755" s="321"/>
      <c r="N755" s="335"/>
    </row>
    <row r="756" spans="1:14" ht="51" customHeight="1">
      <c r="A756" s="122"/>
      <c r="B756" s="47" t="s">
        <v>19</v>
      </c>
      <c r="C756" s="47" t="s">
        <v>123</v>
      </c>
      <c r="D756" s="42" t="s">
        <v>9</v>
      </c>
      <c r="E756" s="42" t="s">
        <v>10</v>
      </c>
      <c r="F756" s="45" t="s">
        <v>15</v>
      </c>
      <c r="G756" s="42" t="s">
        <v>16</v>
      </c>
      <c r="H756" s="42">
        <v>145</v>
      </c>
      <c r="I756" s="42">
        <v>143</v>
      </c>
      <c r="J756" s="11">
        <f>I756/H756</f>
        <v>0.98620689655172411</v>
      </c>
      <c r="K756" s="51">
        <f>J756</f>
        <v>0.98620689655172411</v>
      </c>
      <c r="L756" s="29"/>
      <c r="M756" s="45" t="s">
        <v>17</v>
      </c>
      <c r="N756" s="12" t="s">
        <v>76</v>
      </c>
    </row>
    <row r="757" spans="1:14" ht="12.75" customHeight="1">
      <c r="A757" s="92"/>
      <c r="B757" s="394" t="s">
        <v>39</v>
      </c>
      <c r="C757" s="394"/>
      <c r="D757" s="394"/>
      <c r="E757" s="394"/>
      <c r="F757" s="394"/>
      <c r="G757" s="394"/>
      <c r="H757" s="394"/>
      <c r="I757" s="394"/>
      <c r="J757" s="394"/>
      <c r="K757" s="394"/>
      <c r="L757" s="394"/>
      <c r="M757" s="394"/>
      <c r="N757" s="394"/>
    </row>
    <row r="758" spans="1:14" ht="48.75" customHeight="1">
      <c r="A758" s="92"/>
      <c r="B758" s="40" t="s">
        <v>19</v>
      </c>
      <c r="C758" s="40" t="s">
        <v>123</v>
      </c>
      <c r="D758" s="26" t="s">
        <v>9</v>
      </c>
      <c r="E758" s="26" t="s">
        <v>10</v>
      </c>
      <c r="F758" s="58" t="s">
        <v>15</v>
      </c>
      <c r="G758" s="26" t="s">
        <v>16</v>
      </c>
      <c r="H758" s="26">
        <v>22</v>
      </c>
      <c r="I758" s="26">
        <v>22</v>
      </c>
      <c r="J758" s="22">
        <f>I758/H758</f>
        <v>1</v>
      </c>
      <c r="K758" s="22">
        <f>J758</f>
        <v>1</v>
      </c>
      <c r="L758" s="61"/>
      <c r="M758" s="58" t="s">
        <v>17</v>
      </c>
      <c r="N758" s="56" t="s">
        <v>37</v>
      </c>
    </row>
    <row r="759" spans="1:14" s="79" customFormat="1" ht="12.75" customHeight="1">
      <c r="A759" s="157"/>
      <c r="B759" s="316" t="s">
        <v>41</v>
      </c>
      <c r="C759" s="316"/>
      <c r="D759" s="316"/>
      <c r="E759" s="316"/>
      <c r="F759" s="316"/>
      <c r="G759" s="316"/>
      <c r="H759" s="316"/>
      <c r="I759" s="316"/>
      <c r="J759" s="316"/>
      <c r="K759" s="316"/>
      <c r="L759" s="316"/>
      <c r="M759" s="316"/>
      <c r="N759" s="317"/>
    </row>
    <row r="760" spans="1:14" s="79" customFormat="1" ht="48" customHeight="1">
      <c r="A760" s="157"/>
      <c r="B760" s="163" t="s">
        <v>19</v>
      </c>
      <c r="C760" s="163" t="s">
        <v>123</v>
      </c>
      <c r="D760" s="159" t="s">
        <v>9</v>
      </c>
      <c r="E760" s="166" t="s">
        <v>10</v>
      </c>
      <c r="F760" s="170" t="s">
        <v>15</v>
      </c>
      <c r="G760" s="166" t="s">
        <v>16</v>
      </c>
      <c r="H760" s="166">
        <v>1</v>
      </c>
      <c r="I760" s="166">
        <v>1</v>
      </c>
      <c r="J760" s="11">
        <f>I760/H760</f>
        <v>1</v>
      </c>
      <c r="K760" s="172">
        <f>J760</f>
        <v>1</v>
      </c>
      <c r="L760" s="14"/>
      <c r="M760" s="170" t="s">
        <v>17</v>
      </c>
      <c r="N760" s="12" t="s">
        <v>34</v>
      </c>
    </row>
    <row r="761" spans="1:14" ht="13.5" customHeight="1">
      <c r="A761" s="92"/>
      <c r="B761" s="321" t="s">
        <v>301</v>
      </c>
      <c r="C761" s="321"/>
      <c r="D761" s="321"/>
      <c r="E761" s="321"/>
      <c r="F761" s="321"/>
      <c r="G761" s="321"/>
      <c r="H761" s="321"/>
      <c r="I761" s="321"/>
      <c r="J761" s="321"/>
      <c r="K761" s="321"/>
      <c r="L761" s="321"/>
      <c r="M761" s="321"/>
      <c r="N761" s="335"/>
    </row>
    <row r="762" spans="1:14" ht="47.25" customHeight="1">
      <c r="A762" s="92"/>
      <c r="B762" s="40" t="s">
        <v>19</v>
      </c>
      <c r="C762" s="40" t="s">
        <v>123</v>
      </c>
      <c r="D762" s="26" t="s">
        <v>9</v>
      </c>
      <c r="E762" s="42" t="s">
        <v>10</v>
      </c>
      <c r="F762" s="45" t="s">
        <v>15</v>
      </c>
      <c r="G762" s="42" t="s">
        <v>16</v>
      </c>
      <c r="H762" s="42">
        <v>0.5</v>
      </c>
      <c r="I762" s="42">
        <v>0.5</v>
      </c>
      <c r="J762" s="11">
        <f>I762/H762</f>
        <v>1</v>
      </c>
      <c r="K762" s="51">
        <f>J762</f>
        <v>1</v>
      </c>
      <c r="L762" s="14"/>
      <c r="M762" s="45" t="s">
        <v>17</v>
      </c>
      <c r="N762" s="12" t="s">
        <v>34</v>
      </c>
    </row>
    <row r="763" spans="1:14">
      <c r="A763" s="92"/>
      <c r="B763" s="324" t="s">
        <v>302</v>
      </c>
      <c r="C763" s="325"/>
      <c r="D763" s="325"/>
      <c r="E763" s="325"/>
      <c r="F763" s="325"/>
      <c r="G763" s="325"/>
      <c r="H763" s="325"/>
      <c r="I763" s="325"/>
      <c r="J763" s="325"/>
      <c r="K763" s="325"/>
      <c r="L763" s="325"/>
      <c r="M763" s="325"/>
      <c r="N763" s="326"/>
    </row>
    <row r="764" spans="1:14" ht="49.5" customHeight="1">
      <c r="A764" s="92"/>
      <c r="B764" s="47" t="s">
        <v>19</v>
      </c>
      <c r="C764" s="40" t="s">
        <v>123</v>
      </c>
      <c r="D764" s="26" t="s">
        <v>9</v>
      </c>
      <c r="E764" s="42" t="s">
        <v>10</v>
      </c>
      <c r="F764" s="45" t="s">
        <v>15</v>
      </c>
      <c r="G764" s="42" t="s">
        <v>16</v>
      </c>
      <c r="H764" s="42">
        <v>1</v>
      </c>
      <c r="I764" s="42">
        <v>1</v>
      </c>
      <c r="J764" s="11">
        <f>I764/H764</f>
        <v>1</v>
      </c>
      <c r="K764" s="51">
        <f>J764</f>
        <v>1</v>
      </c>
      <c r="L764" s="46"/>
      <c r="M764" s="45" t="s">
        <v>17</v>
      </c>
      <c r="N764" s="12" t="s">
        <v>34</v>
      </c>
    </row>
    <row r="765" spans="1:14">
      <c r="A765" s="92"/>
      <c r="B765" s="324" t="s">
        <v>225</v>
      </c>
      <c r="C765" s="325"/>
      <c r="D765" s="325"/>
      <c r="E765" s="325"/>
      <c r="F765" s="325"/>
      <c r="G765" s="325"/>
      <c r="H765" s="325"/>
      <c r="I765" s="325"/>
      <c r="J765" s="325"/>
      <c r="K765" s="325"/>
      <c r="L765" s="325"/>
      <c r="M765" s="325"/>
      <c r="N765" s="326"/>
    </row>
    <row r="766" spans="1:14" ht="15" customHeight="1">
      <c r="A766" s="92"/>
      <c r="B766" s="378" t="s">
        <v>99</v>
      </c>
      <c r="C766" s="378"/>
      <c r="D766" s="378"/>
      <c r="E766" s="378"/>
      <c r="F766" s="378"/>
      <c r="G766" s="378"/>
      <c r="H766" s="378"/>
      <c r="I766" s="378"/>
      <c r="J766" s="378"/>
      <c r="K766" s="378"/>
      <c r="L766" s="378"/>
      <c r="M766" s="378"/>
      <c r="N766" s="378"/>
    </row>
    <row r="767" spans="1:14" ht="52.5" customHeight="1">
      <c r="A767" s="92"/>
      <c r="B767" s="47" t="s">
        <v>42</v>
      </c>
      <c r="C767" s="112" t="s">
        <v>124</v>
      </c>
      <c r="D767" s="68" t="s">
        <v>81</v>
      </c>
      <c r="E767" s="68" t="s">
        <v>84</v>
      </c>
      <c r="F767" s="68" t="s">
        <v>15</v>
      </c>
      <c r="G767" s="68" t="s">
        <v>16</v>
      </c>
      <c r="H767" s="68">
        <v>25</v>
      </c>
      <c r="I767" s="68">
        <v>23</v>
      </c>
      <c r="J767" s="63">
        <f>I767/H767</f>
        <v>0.92</v>
      </c>
      <c r="K767" s="63">
        <f>J767</f>
        <v>0.92</v>
      </c>
      <c r="L767" s="68"/>
      <c r="M767" s="45" t="s">
        <v>17</v>
      </c>
      <c r="N767" s="12" t="s">
        <v>54</v>
      </c>
    </row>
    <row r="768" spans="1:14" ht="12.75" customHeight="1">
      <c r="A768" s="92"/>
      <c r="B768" s="324" t="s">
        <v>214</v>
      </c>
      <c r="C768" s="325"/>
      <c r="D768" s="325"/>
      <c r="E768" s="325"/>
      <c r="F768" s="325"/>
      <c r="G768" s="325"/>
      <c r="H768" s="325"/>
      <c r="I768" s="325"/>
      <c r="J768" s="325"/>
      <c r="K768" s="325"/>
      <c r="L768" s="325"/>
      <c r="M768" s="325"/>
      <c r="N768" s="326"/>
    </row>
    <row r="769" spans="1:14">
      <c r="A769" s="92"/>
      <c r="B769" s="324" t="s">
        <v>79</v>
      </c>
      <c r="C769" s="325"/>
      <c r="D769" s="325"/>
      <c r="E769" s="325"/>
      <c r="F769" s="325"/>
      <c r="G769" s="325"/>
      <c r="H769" s="325"/>
      <c r="I769" s="325"/>
      <c r="J769" s="325"/>
      <c r="K769" s="325"/>
      <c r="L769" s="325"/>
      <c r="M769" s="325"/>
      <c r="N769" s="326"/>
    </row>
    <row r="770" spans="1:14" ht="33.75" customHeight="1">
      <c r="A770" s="92"/>
      <c r="B770" s="296" t="s">
        <v>58</v>
      </c>
      <c r="C770" s="40" t="s">
        <v>125</v>
      </c>
      <c r="D770" s="327" t="s">
        <v>9</v>
      </c>
      <c r="E770" s="47" t="s">
        <v>10</v>
      </c>
      <c r="F770" s="42" t="s">
        <v>22</v>
      </c>
      <c r="G770" s="42" t="s">
        <v>263</v>
      </c>
      <c r="H770" s="42">
        <v>10290</v>
      </c>
      <c r="I770" s="42">
        <v>10290</v>
      </c>
      <c r="J770" s="11">
        <f>I770/H770</f>
        <v>1</v>
      </c>
      <c r="K770" s="319">
        <f>(J770+J771)/2</f>
        <v>1.0080645161290323</v>
      </c>
      <c r="L770" s="47"/>
      <c r="M770" s="45" t="s">
        <v>24</v>
      </c>
      <c r="N770" s="329" t="s">
        <v>34</v>
      </c>
    </row>
    <row r="771" spans="1:14" ht="26.25" customHeight="1">
      <c r="A771" s="92"/>
      <c r="B771" s="337"/>
      <c r="C771" s="41"/>
      <c r="D771" s="327"/>
      <c r="E771" s="47" t="s">
        <v>10</v>
      </c>
      <c r="F771" s="42" t="s">
        <v>15</v>
      </c>
      <c r="G771" s="67" t="s">
        <v>16</v>
      </c>
      <c r="H771" s="42">
        <v>124</v>
      </c>
      <c r="I771" s="42">
        <v>126</v>
      </c>
      <c r="J771" s="11">
        <f>I771/H771</f>
        <v>1.0161290322580645</v>
      </c>
      <c r="K771" s="320"/>
      <c r="L771" s="29"/>
      <c r="M771" s="45" t="s">
        <v>17</v>
      </c>
      <c r="N771" s="330"/>
    </row>
    <row r="772" spans="1:14" ht="13.5" customHeight="1">
      <c r="A772" s="157"/>
      <c r="B772" s="331" t="s">
        <v>59</v>
      </c>
      <c r="C772" s="332"/>
      <c r="D772" s="173"/>
      <c r="E772" s="171"/>
      <c r="F772" s="171"/>
      <c r="G772" s="171"/>
      <c r="H772" s="171"/>
      <c r="I772" s="171"/>
      <c r="J772" s="65"/>
      <c r="K772" s="158"/>
      <c r="L772" s="158"/>
      <c r="M772" s="158"/>
      <c r="N772" s="1"/>
    </row>
    <row r="773" spans="1:14" ht="15.75" customHeight="1">
      <c r="A773" s="157"/>
      <c r="B773" s="158" t="s">
        <v>293</v>
      </c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81"/>
    </row>
    <row r="774" spans="1:14" ht="90" customHeight="1">
      <c r="A774" s="157"/>
      <c r="B774" s="302" t="s">
        <v>135</v>
      </c>
      <c r="C774" s="302" t="s">
        <v>283</v>
      </c>
      <c r="D774" s="333" t="s">
        <v>60</v>
      </c>
      <c r="E774" s="166" t="s">
        <v>132</v>
      </c>
      <c r="F774" s="166" t="s">
        <v>137</v>
      </c>
      <c r="G774" s="67" t="s">
        <v>61</v>
      </c>
      <c r="H774" s="67">
        <v>100</v>
      </c>
      <c r="I774" s="67">
        <v>100</v>
      </c>
      <c r="J774" s="253">
        <f>I774/H774</f>
        <v>1</v>
      </c>
      <c r="K774" s="227">
        <f>J774</f>
        <v>1</v>
      </c>
      <c r="L774" s="248"/>
      <c r="M774" s="207" t="s">
        <v>265</v>
      </c>
      <c r="N774" s="329" t="s">
        <v>34</v>
      </c>
    </row>
    <row r="775" spans="1:14" ht="91.5" customHeight="1">
      <c r="A775" s="157"/>
      <c r="B775" s="304"/>
      <c r="C775" s="304"/>
      <c r="D775" s="334"/>
      <c r="E775" s="166" t="s">
        <v>10</v>
      </c>
      <c r="F775" s="166" t="s">
        <v>136</v>
      </c>
      <c r="G775" s="67" t="s">
        <v>62</v>
      </c>
      <c r="H775" s="67">
        <v>1400</v>
      </c>
      <c r="I775" s="67">
        <v>1412</v>
      </c>
      <c r="J775" s="253">
        <f>I775/H775</f>
        <v>1.0085714285714287</v>
      </c>
      <c r="K775" s="227">
        <f>J775</f>
        <v>1.0085714285714287</v>
      </c>
      <c r="L775" s="158"/>
      <c r="M775" s="207" t="s">
        <v>265</v>
      </c>
      <c r="N775" s="462"/>
    </row>
    <row r="776" spans="1:14" ht="15" customHeight="1">
      <c r="A776" s="348" t="s">
        <v>228</v>
      </c>
      <c r="B776" s="382" t="s">
        <v>208</v>
      </c>
      <c r="C776" s="382"/>
      <c r="D776" s="382"/>
      <c r="E776" s="382"/>
      <c r="F776" s="382"/>
      <c r="G776" s="382"/>
      <c r="H776" s="382"/>
      <c r="I776" s="382"/>
      <c r="J776" s="382"/>
      <c r="K776" s="382"/>
      <c r="L776" s="382"/>
      <c r="M776" s="382"/>
      <c r="N776" s="383"/>
    </row>
    <row r="777" spans="1:14">
      <c r="A777" s="354"/>
      <c r="B777" s="351" t="s">
        <v>86</v>
      </c>
      <c r="C777" s="351"/>
      <c r="D777" s="351"/>
      <c r="E777" s="351"/>
      <c r="F777" s="351"/>
      <c r="G777" s="351"/>
      <c r="H777" s="351"/>
      <c r="I777" s="351"/>
      <c r="J777" s="351"/>
      <c r="K777" s="351"/>
      <c r="L777" s="351"/>
      <c r="M777" s="351"/>
      <c r="N777" s="352"/>
    </row>
    <row r="778" spans="1:14" ht="16.5" customHeight="1">
      <c r="A778" s="354"/>
      <c r="B778" s="325" t="s">
        <v>13</v>
      </c>
      <c r="C778" s="325"/>
      <c r="D778" s="325"/>
      <c r="E778" s="325"/>
      <c r="F778" s="325"/>
      <c r="G778" s="325"/>
      <c r="H778" s="325"/>
      <c r="I778" s="325"/>
      <c r="J778" s="325"/>
      <c r="K778" s="325"/>
      <c r="L778" s="325"/>
      <c r="M778" s="325"/>
      <c r="N778" s="326"/>
    </row>
    <row r="779" spans="1:14" ht="45.75" customHeight="1">
      <c r="A779" s="354"/>
      <c r="B779" s="40" t="s">
        <v>14</v>
      </c>
      <c r="C779" s="77" t="s">
        <v>122</v>
      </c>
      <c r="D779" s="67" t="s">
        <v>9</v>
      </c>
      <c r="E779" s="42" t="s">
        <v>10</v>
      </c>
      <c r="F779" s="42" t="s">
        <v>15</v>
      </c>
      <c r="G779" s="67" t="s">
        <v>16</v>
      </c>
      <c r="H779" s="67">
        <v>67</v>
      </c>
      <c r="I779" s="67">
        <v>67</v>
      </c>
      <c r="J779" s="11">
        <f>I779/H779</f>
        <v>1</v>
      </c>
      <c r="K779" s="51">
        <f>J779</f>
        <v>1</v>
      </c>
      <c r="L779" s="29"/>
      <c r="M779" s="45" t="s">
        <v>17</v>
      </c>
      <c r="N779" s="12" t="s">
        <v>54</v>
      </c>
    </row>
    <row r="780" spans="1:14">
      <c r="A780" s="90"/>
      <c r="B780" s="321" t="s">
        <v>35</v>
      </c>
      <c r="C780" s="321"/>
      <c r="D780" s="321"/>
      <c r="E780" s="321"/>
      <c r="F780" s="321"/>
      <c r="G780" s="321"/>
      <c r="H780" s="321"/>
      <c r="I780" s="321"/>
      <c r="J780" s="321"/>
      <c r="K780" s="321"/>
      <c r="L780" s="321"/>
      <c r="M780" s="321"/>
      <c r="N780" s="321"/>
    </row>
    <row r="781" spans="1:14" ht="45">
      <c r="A781" s="91"/>
      <c r="B781" s="47" t="s">
        <v>14</v>
      </c>
      <c r="C781" s="76" t="s">
        <v>122</v>
      </c>
      <c r="D781" s="67" t="s">
        <v>9</v>
      </c>
      <c r="E781" s="42" t="s">
        <v>10</v>
      </c>
      <c r="F781" s="42" t="s">
        <v>15</v>
      </c>
      <c r="G781" s="67" t="s">
        <v>16</v>
      </c>
      <c r="H781" s="67">
        <v>1</v>
      </c>
      <c r="I781" s="67">
        <v>1</v>
      </c>
      <c r="J781" s="11">
        <f>I781/H781</f>
        <v>1</v>
      </c>
      <c r="K781" s="11">
        <f>J781</f>
        <v>1</v>
      </c>
      <c r="L781" s="45"/>
      <c r="M781" s="45" t="s">
        <v>17</v>
      </c>
      <c r="N781" s="12" t="s">
        <v>34</v>
      </c>
    </row>
    <row r="782" spans="1:14" ht="15" customHeight="1">
      <c r="A782" s="93"/>
      <c r="B782" s="321" t="s">
        <v>40</v>
      </c>
      <c r="C782" s="321"/>
      <c r="D782" s="321"/>
      <c r="E782" s="321"/>
      <c r="F782" s="321"/>
      <c r="G782" s="321"/>
      <c r="H782" s="321"/>
      <c r="I782" s="321"/>
      <c r="J782" s="321"/>
      <c r="K782" s="321"/>
      <c r="L782" s="321"/>
      <c r="M782" s="321"/>
      <c r="N782" s="321"/>
    </row>
    <row r="783" spans="1:14" ht="45">
      <c r="A783" s="90"/>
      <c r="B783" s="40" t="s">
        <v>14</v>
      </c>
      <c r="C783" s="77" t="s">
        <v>122</v>
      </c>
      <c r="D783" s="67" t="s">
        <v>9</v>
      </c>
      <c r="E783" s="42" t="s">
        <v>10</v>
      </c>
      <c r="F783" s="42" t="s">
        <v>15</v>
      </c>
      <c r="G783" s="67" t="s">
        <v>16</v>
      </c>
      <c r="H783" s="67">
        <v>0.5</v>
      </c>
      <c r="I783" s="67">
        <v>0.5</v>
      </c>
      <c r="J783" s="11">
        <f>I783/H783</f>
        <v>1</v>
      </c>
      <c r="K783" s="11">
        <f>J783</f>
        <v>1</v>
      </c>
      <c r="L783" s="42"/>
      <c r="M783" s="45" t="s">
        <v>17</v>
      </c>
      <c r="N783" s="12" t="s">
        <v>34</v>
      </c>
    </row>
    <row r="784" spans="1:14">
      <c r="A784" s="92"/>
      <c r="B784" s="210" t="s">
        <v>39</v>
      </c>
      <c r="C784" s="116"/>
      <c r="D784" s="108"/>
      <c r="E784" s="108"/>
      <c r="F784" s="108"/>
      <c r="G784" s="108"/>
      <c r="H784" s="117"/>
      <c r="I784" s="117"/>
      <c r="J784" s="34"/>
    </row>
    <row r="785" spans="1:14" ht="45">
      <c r="A785" s="217"/>
      <c r="B785" s="205" t="s">
        <v>14</v>
      </c>
      <c r="C785" s="77" t="s">
        <v>122</v>
      </c>
      <c r="D785" s="207" t="s">
        <v>9</v>
      </c>
      <c r="E785" s="207" t="s">
        <v>10</v>
      </c>
      <c r="F785" s="207" t="s">
        <v>78</v>
      </c>
      <c r="G785" s="207" t="s">
        <v>16</v>
      </c>
      <c r="H785" s="212">
        <v>3.75</v>
      </c>
      <c r="I785" s="212">
        <v>3.75</v>
      </c>
      <c r="J785" s="222">
        <f>I785/H785</f>
        <v>1</v>
      </c>
      <c r="K785" s="222">
        <f>J785</f>
        <v>1</v>
      </c>
      <c r="L785" s="212"/>
      <c r="M785" s="212" t="s">
        <v>17</v>
      </c>
      <c r="N785" s="12" t="s">
        <v>34</v>
      </c>
    </row>
    <row r="786" spans="1:14">
      <c r="A786" s="217"/>
      <c r="B786" s="210" t="s">
        <v>41</v>
      </c>
      <c r="C786" s="116"/>
      <c r="D786" s="116"/>
      <c r="E786" s="116"/>
      <c r="F786" s="116"/>
      <c r="G786" s="116"/>
      <c r="H786" s="267"/>
      <c r="I786" s="267"/>
      <c r="J786" s="223"/>
    </row>
    <row r="787" spans="1:14" ht="45">
      <c r="A787" s="92"/>
      <c r="B787" s="40" t="s">
        <v>14</v>
      </c>
      <c r="C787" s="77" t="s">
        <v>122</v>
      </c>
      <c r="D787" s="26" t="s">
        <v>9</v>
      </c>
      <c r="E787" s="26" t="s">
        <v>10</v>
      </c>
      <c r="F787" s="26" t="s">
        <v>78</v>
      </c>
      <c r="G787" s="26" t="s">
        <v>16</v>
      </c>
      <c r="H787" s="26">
        <v>2</v>
      </c>
      <c r="I787" s="26">
        <v>2</v>
      </c>
      <c r="J787" s="32">
        <f>I787/H787</f>
        <v>1</v>
      </c>
      <c r="K787" s="51">
        <f>J787</f>
        <v>1</v>
      </c>
      <c r="L787" s="42"/>
      <c r="M787" s="42" t="s">
        <v>17</v>
      </c>
      <c r="N787" s="12" t="s">
        <v>34</v>
      </c>
    </row>
    <row r="788" spans="1:14">
      <c r="A788" s="92"/>
      <c r="B788" s="324" t="s">
        <v>230</v>
      </c>
      <c r="C788" s="325"/>
      <c r="D788" s="325"/>
      <c r="E788" s="325"/>
      <c r="F788" s="325"/>
      <c r="G788" s="325"/>
      <c r="H788" s="325"/>
      <c r="I788" s="325"/>
      <c r="J788" s="325"/>
      <c r="K788" s="325"/>
      <c r="L788" s="325"/>
      <c r="M788" s="325"/>
      <c r="N788" s="326"/>
    </row>
    <row r="789" spans="1:14" ht="13.5" customHeight="1">
      <c r="A789" s="92"/>
      <c r="B789" s="325" t="s">
        <v>99</v>
      </c>
      <c r="C789" s="325"/>
      <c r="D789" s="325"/>
      <c r="E789" s="325"/>
      <c r="F789" s="325"/>
      <c r="G789" s="325"/>
      <c r="H789" s="325"/>
      <c r="I789" s="325"/>
      <c r="J789" s="325"/>
      <c r="K789" s="325"/>
      <c r="L789" s="325"/>
      <c r="M789" s="325"/>
      <c r="N789" s="325"/>
    </row>
    <row r="790" spans="1:14" ht="48.75" customHeight="1">
      <c r="A790" s="92"/>
      <c r="B790" s="40" t="s">
        <v>19</v>
      </c>
      <c r="C790" s="40" t="s">
        <v>123</v>
      </c>
      <c r="D790" s="26" t="s">
        <v>9</v>
      </c>
      <c r="E790" s="42" t="s">
        <v>10</v>
      </c>
      <c r="F790" s="45" t="s">
        <v>15</v>
      </c>
      <c r="G790" s="42" t="s">
        <v>16</v>
      </c>
      <c r="H790" s="42">
        <v>93.5</v>
      </c>
      <c r="I790" s="42">
        <v>93.75</v>
      </c>
      <c r="J790" s="11">
        <f>I790/H790</f>
        <v>1.0026737967914439</v>
      </c>
      <c r="K790" s="11">
        <f>J790</f>
        <v>1.0026737967914439</v>
      </c>
      <c r="L790" s="45"/>
      <c r="M790" s="45" t="s">
        <v>17</v>
      </c>
      <c r="N790" s="12" t="s">
        <v>38</v>
      </c>
    </row>
    <row r="791" spans="1:14" ht="14.25" customHeight="1">
      <c r="A791" s="92"/>
      <c r="B791" s="364" t="s">
        <v>39</v>
      </c>
      <c r="C791" s="364"/>
      <c r="D791" s="364"/>
      <c r="E791" s="364"/>
      <c r="F791" s="364"/>
      <c r="G791" s="364"/>
      <c r="H791" s="364"/>
      <c r="I791" s="364"/>
      <c r="J791" s="364"/>
      <c r="K791" s="364"/>
      <c r="L791" s="364"/>
      <c r="M791" s="364"/>
      <c r="N791" s="364"/>
    </row>
    <row r="792" spans="1:14" ht="45">
      <c r="A792" s="92"/>
      <c r="B792" s="40" t="s">
        <v>19</v>
      </c>
      <c r="C792" s="40" t="s">
        <v>123</v>
      </c>
      <c r="D792" s="26" t="s">
        <v>9</v>
      </c>
      <c r="E792" s="42" t="s">
        <v>10</v>
      </c>
      <c r="F792" s="45" t="s">
        <v>15</v>
      </c>
      <c r="G792" s="42" t="s">
        <v>16</v>
      </c>
      <c r="H792" s="42">
        <v>10</v>
      </c>
      <c r="I792" s="42">
        <v>9.5</v>
      </c>
      <c r="J792" s="11">
        <f>I792/H792</f>
        <v>0.95</v>
      </c>
      <c r="K792" s="11">
        <f>J792</f>
        <v>0.95</v>
      </c>
      <c r="L792" s="45"/>
      <c r="M792" s="45" t="s">
        <v>17</v>
      </c>
      <c r="N792" s="12" t="s">
        <v>38</v>
      </c>
    </row>
    <row r="793" spans="1:14">
      <c r="A793" s="92"/>
      <c r="B793" s="322" t="s">
        <v>231</v>
      </c>
      <c r="C793" s="323"/>
      <c r="D793" s="323"/>
      <c r="E793" s="323"/>
      <c r="F793" s="323"/>
      <c r="G793" s="323"/>
      <c r="H793" s="323"/>
      <c r="I793" s="323"/>
      <c r="J793" s="323"/>
      <c r="K793" s="323"/>
      <c r="L793" s="323"/>
      <c r="M793" s="323"/>
      <c r="N793" s="323"/>
    </row>
    <row r="794" spans="1:14" ht="13.5" customHeight="1">
      <c r="A794" s="92"/>
      <c r="B794" s="324" t="s">
        <v>79</v>
      </c>
      <c r="C794" s="325"/>
      <c r="D794" s="325"/>
      <c r="E794" s="325"/>
      <c r="F794" s="325"/>
      <c r="G794" s="325"/>
      <c r="H794" s="325"/>
      <c r="I794" s="325"/>
      <c r="J794" s="325"/>
      <c r="K794" s="325"/>
      <c r="L794" s="325"/>
      <c r="M794" s="325"/>
      <c r="N794" s="326"/>
    </row>
    <row r="795" spans="1:14" ht="51" customHeight="1">
      <c r="A795" s="92"/>
      <c r="B795" s="296" t="s">
        <v>58</v>
      </c>
      <c r="C795" s="40" t="s">
        <v>125</v>
      </c>
      <c r="D795" s="327" t="s">
        <v>9</v>
      </c>
      <c r="E795" s="47" t="s">
        <v>10</v>
      </c>
      <c r="F795" s="42" t="s">
        <v>22</v>
      </c>
      <c r="G795" s="42" t="s">
        <v>23</v>
      </c>
      <c r="H795" s="42">
        <v>7920</v>
      </c>
      <c r="I795" s="42">
        <v>7920</v>
      </c>
      <c r="J795" s="11">
        <f>I795/H795</f>
        <v>1</v>
      </c>
      <c r="K795" s="319">
        <f>(J795+J796)/2</f>
        <v>0.98076923076923084</v>
      </c>
      <c r="L795" s="42"/>
      <c r="M795" s="45" t="s">
        <v>24</v>
      </c>
      <c r="N795" s="329" t="s">
        <v>34</v>
      </c>
    </row>
    <row r="796" spans="1:14" ht="37.5" customHeight="1">
      <c r="A796" s="92"/>
      <c r="B796" s="318"/>
      <c r="C796" s="43"/>
      <c r="D796" s="302"/>
      <c r="E796" s="40" t="s">
        <v>10</v>
      </c>
      <c r="F796" s="26" t="s">
        <v>15</v>
      </c>
      <c r="G796" s="70" t="s">
        <v>16</v>
      </c>
      <c r="H796" s="26">
        <v>130</v>
      </c>
      <c r="I796" s="26">
        <v>125</v>
      </c>
      <c r="J796" s="22">
        <f>I796/H796</f>
        <v>0.96153846153846156</v>
      </c>
      <c r="K796" s="328"/>
      <c r="L796" s="26"/>
      <c r="M796" s="58" t="s">
        <v>17</v>
      </c>
      <c r="N796" s="330"/>
    </row>
    <row r="797" spans="1:14">
      <c r="A797" s="346" t="s">
        <v>232</v>
      </c>
      <c r="B797" s="35" t="s">
        <v>208</v>
      </c>
      <c r="C797" s="46"/>
      <c r="D797" s="46"/>
      <c r="E797" s="46"/>
      <c r="F797" s="46"/>
      <c r="G797" s="69"/>
      <c r="H797" s="46"/>
      <c r="I797" s="46"/>
      <c r="J797" s="65"/>
      <c r="K797" s="65"/>
      <c r="L797" s="46"/>
      <c r="M797" s="46"/>
      <c r="N797" s="47"/>
    </row>
    <row r="798" spans="1:14">
      <c r="A798" s="347"/>
      <c r="B798" s="325" t="s">
        <v>88</v>
      </c>
      <c r="C798" s="325"/>
      <c r="D798" s="325"/>
      <c r="E798" s="325"/>
      <c r="F798" s="325"/>
      <c r="G798" s="325"/>
      <c r="H798" s="325"/>
      <c r="I798" s="325"/>
      <c r="J798" s="325"/>
      <c r="K798" s="325"/>
      <c r="L798" s="325"/>
      <c r="M798" s="325"/>
      <c r="N798" s="326"/>
    </row>
    <row r="799" spans="1:14">
      <c r="A799" s="347"/>
      <c r="B799" s="325" t="s">
        <v>13</v>
      </c>
      <c r="C799" s="325"/>
      <c r="D799" s="325"/>
      <c r="E799" s="325"/>
      <c r="F799" s="325"/>
      <c r="G799" s="325"/>
      <c r="H799" s="325"/>
      <c r="I799" s="325"/>
      <c r="J799" s="325"/>
      <c r="K799" s="325"/>
      <c r="L799" s="325"/>
      <c r="M799" s="325"/>
      <c r="N799" s="325"/>
    </row>
    <row r="800" spans="1:14" ht="49.5" customHeight="1">
      <c r="A800" s="347"/>
      <c r="B800" s="40" t="s">
        <v>14</v>
      </c>
      <c r="C800" s="77" t="s">
        <v>122</v>
      </c>
      <c r="D800" s="67" t="s">
        <v>9</v>
      </c>
      <c r="E800" s="42" t="s">
        <v>10</v>
      </c>
      <c r="F800" s="42" t="s">
        <v>15</v>
      </c>
      <c r="G800" s="67" t="s">
        <v>16</v>
      </c>
      <c r="H800" s="67">
        <v>102</v>
      </c>
      <c r="I800" s="67">
        <v>105</v>
      </c>
      <c r="J800" s="11">
        <f>I800/H800</f>
        <v>1.0294117647058822</v>
      </c>
      <c r="K800" s="11">
        <f>J800</f>
        <v>1.0294117647058822</v>
      </c>
      <c r="L800" s="45"/>
      <c r="M800" s="45" t="s">
        <v>17</v>
      </c>
      <c r="N800" s="12" t="s">
        <v>34</v>
      </c>
    </row>
    <row r="801" spans="1:14" ht="16.5" customHeight="1">
      <c r="A801" s="347"/>
      <c r="B801" s="321" t="s">
        <v>40</v>
      </c>
      <c r="C801" s="321"/>
      <c r="D801" s="321"/>
      <c r="E801" s="321"/>
      <c r="F801" s="321"/>
      <c r="G801" s="321"/>
      <c r="H801" s="321"/>
      <c r="I801" s="321"/>
      <c r="J801" s="321"/>
      <c r="K801" s="321"/>
      <c r="L801" s="321"/>
      <c r="M801" s="321"/>
      <c r="N801" s="321"/>
    </row>
    <row r="802" spans="1:14" ht="49.5" customHeight="1">
      <c r="A802" s="347"/>
      <c r="B802" s="47" t="s">
        <v>14</v>
      </c>
      <c r="C802" s="76" t="s">
        <v>122</v>
      </c>
      <c r="D802" s="67" t="s">
        <v>9</v>
      </c>
      <c r="E802" s="42" t="s">
        <v>10</v>
      </c>
      <c r="F802" s="42" t="s">
        <v>15</v>
      </c>
      <c r="G802" s="67" t="s">
        <v>16</v>
      </c>
      <c r="H802" s="67">
        <v>2.5</v>
      </c>
      <c r="I802" s="67">
        <v>2.5</v>
      </c>
      <c r="J802" s="11">
        <f>I802/H802</f>
        <v>1</v>
      </c>
      <c r="K802" s="11">
        <f>J802</f>
        <v>1</v>
      </c>
      <c r="L802" s="45"/>
      <c r="M802" s="45" t="s">
        <v>17</v>
      </c>
      <c r="N802" s="12" t="s">
        <v>34</v>
      </c>
    </row>
    <row r="803" spans="1:14">
      <c r="A803" s="347"/>
      <c r="B803" s="321" t="s">
        <v>73</v>
      </c>
      <c r="C803" s="321"/>
      <c r="D803" s="321"/>
      <c r="E803" s="321"/>
      <c r="F803" s="321"/>
      <c r="G803" s="321"/>
      <c r="H803" s="321"/>
      <c r="I803" s="321"/>
      <c r="J803" s="321"/>
      <c r="K803" s="321"/>
      <c r="L803" s="321"/>
      <c r="M803" s="321"/>
      <c r="N803" s="321"/>
    </row>
    <row r="804" spans="1:14" ht="50.25" customHeight="1">
      <c r="A804" s="92"/>
      <c r="B804" s="40" t="s">
        <v>14</v>
      </c>
      <c r="C804" s="77" t="s">
        <v>122</v>
      </c>
      <c r="D804" s="67" t="s">
        <v>9</v>
      </c>
      <c r="E804" s="42" t="s">
        <v>10</v>
      </c>
      <c r="F804" s="42" t="s">
        <v>15</v>
      </c>
      <c r="G804" s="67" t="s">
        <v>16</v>
      </c>
      <c r="H804" s="67">
        <v>28</v>
      </c>
      <c r="I804" s="67">
        <v>25.5</v>
      </c>
      <c r="J804" s="11">
        <f>I804/H804</f>
        <v>0.9107142857142857</v>
      </c>
      <c r="K804" s="11">
        <f>J804</f>
        <v>0.9107142857142857</v>
      </c>
      <c r="L804" s="45"/>
      <c r="M804" s="45" t="s">
        <v>17</v>
      </c>
      <c r="N804" s="12" t="s">
        <v>38</v>
      </c>
    </row>
    <row r="805" spans="1:14">
      <c r="A805" s="120"/>
      <c r="B805" s="321" t="s">
        <v>233</v>
      </c>
      <c r="C805" s="321"/>
      <c r="D805" s="321"/>
      <c r="E805" s="321"/>
      <c r="F805" s="321"/>
      <c r="G805" s="321"/>
      <c r="H805" s="321"/>
      <c r="I805" s="321"/>
      <c r="J805" s="321"/>
      <c r="K805" s="321"/>
      <c r="L805" s="321"/>
      <c r="M805" s="321"/>
      <c r="N805" s="321"/>
    </row>
    <row r="806" spans="1:14" ht="52.5" customHeight="1">
      <c r="A806" s="122"/>
      <c r="B806" s="40" t="s">
        <v>14</v>
      </c>
      <c r="C806" s="77" t="s">
        <v>122</v>
      </c>
      <c r="D806" s="67" t="s">
        <v>9</v>
      </c>
      <c r="E806" s="42" t="s">
        <v>10</v>
      </c>
      <c r="F806" s="42" t="s">
        <v>15</v>
      </c>
      <c r="G806" s="67" t="s">
        <v>16</v>
      </c>
      <c r="H806" s="67">
        <v>0.5</v>
      </c>
      <c r="I806" s="67">
        <v>0.5</v>
      </c>
      <c r="J806" s="11">
        <f>I806/H806</f>
        <v>1</v>
      </c>
      <c r="K806" s="11">
        <f>J806</f>
        <v>1</v>
      </c>
      <c r="L806" s="45"/>
      <c r="M806" s="45" t="s">
        <v>17</v>
      </c>
      <c r="N806" s="12" t="s">
        <v>34</v>
      </c>
    </row>
    <row r="807" spans="1:14">
      <c r="A807" s="92"/>
      <c r="B807" s="324" t="s">
        <v>213</v>
      </c>
      <c r="C807" s="325"/>
      <c r="D807" s="325"/>
      <c r="E807" s="325"/>
      <c r="F807" s="325"/>
      <c r="G807" s="325"/>
      <c r="H807" s="325"/>
      <c r="I807" s="325"/>
      <c r="J807" s="325"/>
      <c r="K807" s="325"/>
      <c r="L807" s="325"/>
      <c r="M807" s="325"/>
      <c r="N807" s="326"/>
    </row>
    <row r="808" spans="1:14" ht="13.5" customHeight="1">
      <c r="A808" s="92"/>
      <c r="B808" s="378" t="s">
        <v>13</v>
      </c>
      <c r="C808" s="378"/>
      <c r="D808" s="378"/>
      <c r="E808" s="378"/>
      <c r="F808" s="378"/>
      <c r="G808" s="378"/>
      <c r="H808" s="378"/>
      <c r="I808" s="378"/>
      <c r="J808" s="378"/>
      <c r="K808" s="378"/>
      <c r="L808" s="378"/>
      <c r="M808" s="378"/>
      <c r="N808" s="378"/>
    </row>
    <row r="809" spans="1:14" ht="49.5" customHeight="1">
      <c r="A809" s="92"/>
      <c r="B809" s="40" t="s">
        <v>19</v>
      </c>
      <c r="C809" s="40" t="s">
        <v>123</v>
      </c>
      <c r="D809" s="26" t="s">
        <v>9</v>
      </c>
      <c r="E809" s="26" t="s">
        <v>10</v>
      </c>
      <c r="F809" s="58" t="s">
        <v>15</v>
      </c>
      <c r="G809" s="26" t="s">
        <v>16</v>
      </c>
      <c r="H809" s="26">
        <v>111</v>
      </c>
      <c r="I809" s="26">
        <v>115.8</v>
      </c>
      <c r="J809" s="22">
        <f>I809/H809</f>
        <v>1.0432432432432432</v>
      </c>
      <c r="K809" s="22">
        <f>J809</f>
        <v>1.0432432432432432</v>
      </c>
      <c r="L809" s="26"/>
      <c r="M809" s="58" t="s">
        <v>17</v>
      </c>
      <c r="N809" s="56" t="s">
        <v>34</v>
      </c>
    </row>
    <row r="810" spans="1:14" ht="12.75" customHeight="1">
      <c r="A810" s="92"/>
      <c r="B810" s="321" t="s">
        <v>39</v>
      </c>
      <c r="C810" s="321"/>
      <c r="D810" s="321"/>
      <c r="E810" s="321"/>
      <c r="F810" s="321"/>
      <c r="G810" s="321"/>
      <c r="H810" s="321"/>
      <c r="I810" s="321"/>
      <c r="J810" s="321"/>
      <c r="K810" s="321"/>
      <c r="L810" s="321"/>
      <c r="M810" s="321"/>
      <c r="N810" s="335"/>
    </row>
    <row r="811" spans="1:14" ht="48.75" customHeight="1">
      <c r="A811" s="92"/>
      <c r="B811" s="47" t="s">
        <v>19</v>
      </c>
      <c r="C811" s="47" t="s">
        <v>123</v>
      </c>
      <c r="D811" s="42" t="s">
        <v>9</v>
      </c>
      <c r="E811" s="42" t="s">
        <v>10</v>
      </c>
      <c r="F811" s="45" t="s">
        <v>15</v>
      </c>
      <c r="G811" s="42" t="s">
        <v>16</v>
      </c>
      <c r="H811" s="42">
        <v>61</v>
      </c>
      <c r="I811" s="42">
        <v>60.3</v>
      </c>
      <c r="J811" s="11">
        <f>I811/H811</f>
        <v>0.98852459016393435</v>
      </c>
      <c r="K811" s="11">
        <f>J811</f>
        <v>0.98852459016393435</v>
      </c>
      <c r="L811" s="42"/>
      <c r="M811" s="45" t="s">
        <v>17</v>
      </c>
      <c r="N811" s="268" t="s">
        <v>54</v>
      </c>
    </row>
    <row r="812" spans="1:14" ht="16.5" customHeight="1">
      <c r="A812" s="92"/>
      <c r="B812" s="321" t="s">
        <v>303</v>
      </c>
      <c r="C812" s="321"/>
      <c r="D812" s="321"/>
      <c r="E812" s="321"/>
      <c r="F812" s="321"/>
      <c r="G812" s="321"/>
      <c r="H812" s="321"/>
      <c r="I812" s="321"/>
      <c r="J812" s="321"/>
      <c r="K812" s="321"/>
      <c r="L812" s="321"/>
      <c r="M812" s="321"/>
      <c r="N812" s="321"/>
    </row>
    <row r="813" spans="1:14" ht="48.75" customHeight="1">
      <c r="A813" s="92"/>
      <c r="B813" s="40" t="s">
        <v>19</v>
      </c>
      <c r="C813" s="40" t="s">
        <v>123</v>
      </c>
      <c r="D813" s="26" t="s">
        <v>9</v>
      </c>
      <c r="E813" s="42" t="s">
        <v>10</v>
      </c>
      <c r="F813" s="45" t="s">
        <v>15</v>
      </c>
      <c r="G813" s="42" t="s">
        <v>16</v>
      </c>
      <c r="H813" s="42">
        <v>2.5</v>
      </c>
      <c r="I813" s="42">
        <v>2.5</v>
      </c>
      <c r="J813" s="11">
        <f>I813/H813</f>
        <v>1</v>
      </c>
      <c r="K813" s="11">
        <f>J813</f>
        <v>1</v>
      </c>
      <c r="L813" s="42"/>
      <c r="M813" s="45" t="s">
        <v>17</v>
      </c>
      <c r="N813" s="12" t="s">
        <v>34</v>
      </c>
    </row>
    <row r="814" spans="1:14">
      <c r="A814" s="92"/>
      <c r="B814" s="321" t="s">
        <v>40</v>
      </c>
      <c r="C814" s="321"/>
      <c r="D814" s="321"/>
      <c r="E814" s="321"/>
      <c r="F814" s="321"/>
      <c r="G814" s="321"/>
      <c r="H814" s="321"/>
      <c r="I814" s="321"/>
      <c r="J814" s="321"/>
      <c r="K814" s="321"/>
      <c r="L814" s="321"/>
      <c r="M814" s="321"/>
      <c r="N814" s="321"/>
    </row>
    <row r="815" spans="1:14" ht="49.5" customHeight="1">
      <c r="A815" s="92"/>
      <c r="B815" s="47" t="s">
        <v>19</v>
      </c>
      <c r="C815" s="47" t="s">
        <v>123</v>
      </c>
      <c r="D815" s="42" t="s">
        <v>9</v>
      </c>
      <c r="E815" s="42" t="s">
        <v>10</v>
      </c>
      <c r="F815" s="45" t="s">
        <v>15</v>
      </c>
      <c r="G815" s="42" t="s">
        <v>16</v>
      </c>
      <c r="H815" s="42">
        <v>5</v>
      </c>
      <c r="I815" s="42">
        <v>5</v>
      </c>
      <c r="J815" s="11">
        <f>I815/H815</f>
        <v>1</v>
      </c>
      <c r="K815" s="11">
        <f>J815</f>
        <v>1</v>
      </c>
      <c r="L815" s="42"/>
      <c r="M815" s="45" t="s">
        <v>17</v>
      </c>
      <c r="N815" s="12" t="s">
        <v>34</v>
      </c>
    </row>
    <row r="816" spans="1:14">
      <c r="A816" s="92"/>
      <c r="B816" s="321" t="s">
        <v>26</v>
      </c>
      <c r="C816" s="321"/>
      <c r="D816" s="321"/>
      <c r="E816" s="321"/>
      <c r="F816" s="321"/>
      <c r="G816" s="321"/>
      <c r="H816" s="321"/>
      <c r="I816" s="321"/>
      <c r="J816" s="321"/>
      <c r="K816" s="321"/>
      <c r="L816" s="321"/>
      <c r="M816" s="321"/>
      <c r="N816" s="321"/>
    </row>
    <row r="817" spans="1:14" ht="47.25" customHeight="1">
      <c r="A817" s="92"/>
      <c r="B817" s="47" t="s">
        <v>19</v>
      </c>
      <c r="C817" s="47" t="s">
        <v>123</v>
      </c>
      <c r="D817" s="42" t="s">
        <v>9</v>
      </c>
      <c r="E817" s="42" t="s">
        <v>10</v>
      </c>
      <c r="F817" s="45" t="s">
        <v>15</v>
      </c>
      <c r="G817" s="42" t="s">
        <v>16</v>
      </c>
      <c r="H817" s="42">
        <v>2</v>
      </c>
      <c r="I817" s="42">
        <v>2</v>
      </c>
      <c r="J817" s="11">
        <f>I817/H817</f>
        <v>1</v>
      </c>
      <c r="K817" s="11">
        <f>J817</f>
        <v>1</v>
      </c>
      <c r="L817" s="42"/>
      <c r="M817" s="45" t="s">
        <v>17</v>
      </c>
      <c r="N817" s="12" t="s">
        <v>34</v>
      </c>
    </row>
    <row r="818" spans="1:14">
      <c r="A818" s="157"/>
      <c r="B818" s="322" t="s">
        <v>231</v>
      </c>
      <c r="C818" s="323"/>
      <c r="D818" s="323"/>
      <c r="E818" s="323"/>
      <c r="F818" s="323"/>
      <c r="G818" s="323"/>
      <c r="H818" s="323"/>
      <c r="I818" s="323"/>
      <c r="J818" s="323"/>
      <c r="K818" s="323"/>
      <c r="L818" s="323"/>
      <c r="M818" s="323"/>
      <c r="N818" s="323"/>
    </row>
    <row r="819" spans="1:14" ht="13.5" customHeight="1">
      <c r="A819" s="157"/>
      <c r="B819" s="324" t="s">
        <v>79</v>
      </c>
      <c r="C819" s="325"/>
      <c r="D819" s="325"/>
      <c r="E819" s="325"/>
      <c r="F819" s="325"/>
      <c r="G819" s="325"/>
      <c r="H819" s="325"/>
      <c r="I819" s="325"/>
      <c r="J819" s="325"/>
      <c r="K819" s="325"/>
      <c r="L819" s="325"/>
      <c r="M819" s="325"/>
      <c r="N819" s="326"/>
    </row>
    <row r="820" spans="1:14" ht="51" customHeight="1">
      <c r="A820" s="157"/>
      <c r="B820" s="296" t="s">
        <v>58</v>
      </c>
      <c r="C820" s="163" t="s">
        <v>125</v>
      </c>
      <c r="D820" s="327" t="s">
        <v>9</v>
      </c>
      <c r="E820" s="168" t="s">
        <v>10</v>
      </c>
      <c r="F820" s="166" t="s">
        <v>22</v>
      </c>
      <c r="G820" s="166" t="s">
        <v>23</v>
      </c>
      <c r="H820" s="166">
        <v>13381</v>
      </c>
      <c r="I820" s="166">
        <v>13381</v>
      </c>
      <c r="J820" s="11">
        <f>I820/H820</f>
        <v>1</v>
      </c>
      <c r="K820" s="319">
        <f>(J820+J821)/2</f>
        <v>1</v>
      </c>
      <c r="L820" s="166"/>
      <c r="M820" s="170" t="s">
        <v>24</v>
      </c>
      <c r="N820" s="329" t="s">
        <v>34</v>
      </c>
    </row>
    <row r="821" spans="1:14" ht="37.5" customHeight="1">
      <c r="A821" s="157"/>
      <c r="B821" s="318"/>
      <c r="C821" s="164"/>
      <c r="D821" s="302"/>
      <c r="E821" s="163" t="s">
        <v>10</v>
      </c>
      <c r="F821" s="159" t="s">
        <v>15</v>
      </c>
      <c r="G821" s="167" t="s">
        <v>16</v>
      </c>
      <c r="H821" s="159">
        <v>97</v>
      </c>
      <c r="I821" s="159">
        <v>97</v>
      </c>
      <c r="J821" s="22">
        <f>I821/H821</f>
        <v>1</v>
      </c>
      <c r="K821" s="328"/>
      <c r="L821" s="159"/>
      <c r="M821" s="58" t="s">
        <v>17</v>
      </c>
      <c r="N821" s="330"/>
    </row>
    <row r="822" spans="1:14" ht="15" customHeight="1">
      <c r="A822" s="346" t="s">
        <v>272</v>
      </c>
      <c r="B822" s="49" t="s">
        <v>208</v>
      </c>
      <c r="C822" s="17"/>
      <c r="D822" s="17"/>
      <c r="E822" s="17"/>
      <c r="F822" s="17"/>
      <c r="G822" s="17"/>
      <c r="H822" s="17"/>
      <c r="I822" s="17"/>
      <c r="J822" s="118"/>
      <c r="K822" s="118"/>
      <c r="L822" s="17"/>
      <c r="M822" s="17"/>
      <c r="N822" s="149"/>
    </row>
    <row r="823" spans="1:14">
      <c r="A823" s="347"/>
      <c r="B823" s="325" t="s">
        <v>88</v>
      </c>
      <c r="C823" s="325"/>
      <c r="D823" s="325"/>
      <c r="E823" s="325"/>
      <c r="F823" s="325"/>
      <c r="G823" s="325"/>
      <c r="H823" s="325"/>
      <c r="I823" s="325"/>
      <c r="J823" s="325"/>
      <c r="K823" s="325"/>
      <c r="L823" s="325"/>
      <c r="M823" s="325"/>
      <c r="N823" s="326"/>
    </row>
    <row r="824" spans="1:14">
      <c r="A824" s="347"/>
      <c r="B824" s="29" t="s">
        <v>13</v>
      </c>
      <c r="C824" s="29"/>
      <c r="D824" s="29"/>
      <c r="E824" s="29"/>
      <c r="F824" s="29"/>
      <c r="G824" s="29"/>
      <c r="H824" s="29"/>
      <c r="I824" s="29"/>
      <c r="J824" s="29"/>
      <c r="K824" s="146"/>
      <c r="L824" s="146"/>
      <c r="M824" s="146"/>
      <c r="N824" s="146"/>
    </row>
    <row r="825" spans="1:14" ht="47.25" customHeight="1">
      <c r="A825" s="347"/>
      <c r="B825" s="40" t="s">
        <v>14</v>
      </c>
      <c r="C825" s="77" t="s">
        <v>122</v>
      </c>
      <c r="D825" s="70" t="s">
        <v>9</v>
      </c>
      <c r="E825" s="26" t="s">
        <v>10</v>
      </c>
      <c r="F825" s="26" t="s">
        <v>15</v>
      </c>
      <c r="G825" s="70" t="s">
        <v>16</v>
      </c>
      <c r="H825" s="70">
        <v>179</v>
      </c>
      <c r="I825" s="70">
        <v>178.25</v>
      </c>
      <c r="J825" s="22">
        <f>I825/H825</f>
        <v>0.99581005586592175</v>
      </c>
      <c r="K825" s="22">
        <f>J825</f>
        <v>0.99581005586592175</v>
      </c>
      <c r="L825" s="58"/>
      <c r="M825" s="58" t="s">
        <v>17</v>
      </c>
      <c r="N825" s="56" t="s">
        <v>38</v>
      </c>
    </row>
    <row r="826" spans="1:14" ht="15.75" customHeight="1">
      <c r="A826" s="347"/>
      <c r="B826" s="321" t="s">
        <v>39</v>
      </c>
      <c r="C826" s="321"/>
      <c r="D826" s="321"/>
      <c r="E826" s="321"/>
      <c r="F826" s="321"/>
      <c r="G826" s="321"/>
      <c r="H826" s="321"/>
      <c r="I826" s="321"/>
      <c r="J826" s="321"/>
      <c r="K826" s="321"/>
      <c r="L826" s="321"/>
      <c r="M826" s="321"/>
      <c r="N826" s="321"/>
    </row>
    <row r="827" spans="1:14" ht="49.5" customHeight="1">
      <c r="A827" s="347"/>
      <c r="B827" s="163" t="s">
        <v>19</v>
      </c>
      <c r="C827" s="163" t="s">
        <v>123</v>
      </c>
      <c r="D827" s="159" t="s">
        <v>9</v>
      </c>
      <c r="E827" s="166" t="s">
        <v>10</v>
      </c>
      <c r="F827" s="170" t="s">
        <v>15</v>
      </c>
      <c r="G827" s="166" t="s">
        <v>16</v>
      </c>
      <c r="H827" s="166">
        <v>19</v>
      </c>
      <c r="I827" s="166">
        <v>18</v>
      </c>
      <c r="J827" s="11">
        <f>I827/H827</f>
        <v>0.94736842105263153</v>
      </c>
      <c r="K827" s="11">
        <f>J827</f>
        <v>0.94736842105263153</v>
      </c>
      <c r="L827" s="166"/>
      <c r="M827" s="170" t="s">
        <v>17</v>
      </c>
      <c r="N827" s="160" t="s">
        <v>38</v>
      </c>
    </row>
    <row r="828" spans="1:14">
      <c r="A828" s="361"/>
      <c r="B828" s="382" t="s">
        <v>36</v>
      </c>
      <c r="C828" s="382"/>
      <c r="D828" s="382"/>
      <c r="E828" s="382"/>
      <c r="F828" s="382"/>
      <c r="G828" s="382"/>
      <c r="H828" s="382"/>
      <c r="I828" s="382"/>
      <c r="J828" s="382"/>
      <c r="K828" s="382"/>
      <c r="L828" s="382"/>
      <c r="M828" s="382"/>
      <c r="N828" s="383"/>
    </row>
    <row r="829" spans="1:14" ht="50.25" customHeight="1">
      <c r="A829" s="93"/>
      <c r="B829" s="40" t="s">
        <v>14</v>
      </c>
      <c r="C829" s="77" t="s">
        <v>122</v>
      </c>
      <c r="D829" s="67" t="s">
        <v>9</v>
      </c>
      <c r="E829" s="42" t="s">
        <v>10</v>
      </c>
      <c r="F829" s="42" t="s">
        <v>15</v>
      </c>
      <c r="G829" s="67" t="s">
        <v>16</v>
      </c>
      <c r="H829" s="67">
        <v>1</v>
      </c>
      <c r="I829" s="67">
        <v>1</v>
      </c>
      <c r="J829" s="11">
        <f>I829/H829</f>
        <v>1</v>
      </c>
      <c r="K829" s="11">
        <f>J829</f>
        <v>1</v>
      </c>
      <c r="L829" s="45"/>
      <c r="M829" s="45" t="s">
        <v>17</v>
      </c>
      <c r="N829" s="268" t="s">
        <v>34</v>
      </c>
    </row>
    <row r="830" spans="1:14" ht="13.5" customHeight="1">
      <c r="A830" s="90"/>
      <c r="B830" s="382" t="s">
        <v>41</v>
      </c>
      <c r="C830" s="382"/>
      <c r="D830" s="382"/>
      <c r="E830" s="382"/>
      <c r="F830" s="382"/>
      <c r="G830" s="382"/>
      <c r="H830" s="382"/>
      <c r="I830" s="382"/>
      <c r="J830" s="382"/>
      <c r="K830" s="382"/>
      <c r="L830" s="382"/>
      <c r="M830" s="382"/>
      <c r="N830" s="383"/>
    </row>
    <row r="831" spans="1:14" ht="48.75" customHeight="1">
      <c r="A831" s="92"/>
      <c r="B831" s="40" t="s">
        <v>14</v>
      </c>
      <c r="C831" s="77" t="s">
        <v>122</v>
      </c>
      <c r="D831" s="67" t="s">
        <v>9</v>
      </c>
      <c r="E831" s="42" t="s">
        <v>10</v>
      </c>
      <c r="F831" s="42" t="s">
        <v>15</v>
      </c>
      <c r="G831" s="67" t="s">
        <v>16</v>
      </c>
      <c r="H831" s="67">
        <v>1.25</v>
      </c>
      <c r="I831" s="67">
        <v>1.25</v>
      </c>
      <c r="J831" s="11">
        <f>I831/H831</f>
        <v>1</v>
      </c>
      <c r="K831" s="11">
        <f>J831</f>
        <v>1</v>
      </c>
      <c r="L831" s="45"/>
      <c r="M831" s="45" t="s">
        <v>17</v>
      </c>
      <c r="N831" s="12" t="s">
        <v>34</v>
      </c>
    </row>
    <row r="832" spans="1:14">
      <c r="A832" s="92"/>
      <c r="B832" s="322" t="s">
        <v>230</v>
      </c>
      <c r="C832" s="323"/>
      <c r="D832" s="323"/>
      <c r="E832" s="323"/>
      <c r="F832" s="323"/>
      <c r="G832" s="323"/>
      <c r="H832" s="323"/>
      <c r="I832" s="323"/>
      <c r="J832" s="323"/>
      <c r="K832" s="323"/>
      <c r="L832" s="323"/>
      <c r="M832" s="323"/>
      <c r="N832" s="323"/>
    </row>
    <row r="833" spans="1:14" ht="15" customHeight="1">
      <c r="A833" s="92"/>
      <c r="B833" s="28" t="s">
        <v>13</v>
      </c>
      <c r="C833" s="29"/>
      <c r="D833" s="29"/>
      <c r="E833" s="29"/>
      <c r="F833" s="29"/>
      <c r="G833" s="29"/>
      <c r="H833" s="29"/>
      <c r="I833" s="29"/>
      <c r="J833" s="29"/>
      <c r="K833" s="119"/>
      <c r="L833" s="119"/>
      <c r="M833" s="119"/>
      <c r="N833" s="81"/>
    </row>
    <row r="834" spans="1:14" ht="48" customHeight="1">
      <c r="A834" s="92"/>
      <c r="B834" s="40" t="s">
        <v>19</v>
      </c>
      <c r="C834" s="40" t="s">
        <v>123</v>
      </c>
      <c r="D834" s="26" t="s">
        <v>9</v>
      </c>
      <c r="E834" s="42" t="s">
        <v>10</v>
      </c>
      <c r="F834" s="45" t="s">
        <v>15</v>
      </c>
      <c r="G834" s="42" t="s">
        <v>16</v>
      </c>
      <c r="H834" s="42">
        <v>193</v>
      </c>
      <c r="I834" s="42">
        <v>190.25</v>
      </c>
      <c r="J834" s="11">
        <f>I834/H834</f>
        <v>0.98575129533678751</v>
      </c>
      <c r="K834" s="11">
        <f>J834</f>
        <v>0.98575129533678751</v>
      </c>
      <c r="L834" s="45"/>
      <c r="M834" s="45" t="s">
        <v>17</v>
      </c>
      <c r="N834" s="12" t="s">
        <v>54</v>
      </c>
    </row>
    <row r="835" spans="1:14" ht="15.75" customHeight="1">
      <c r="A835" s="217"/>
      <c r="B835" s="321" t="s">
        <v>39</v>
      </c>
      <c r="C835" s="321"/>
      <c r="D835" s="321"/>
      <c r="E835" s="321"/>
      <c r="F835" s="321"/>
      <c r="G835" s="321"/>
      <c r="H835" s="321"/>
      <c r="I835" s="321"/>
      <c r="J835" s="321"/>
      <c r="K835" s="321"/>
      <c r="L835" s="321"/>
      <c r="M835" s="321"/>
      <c r="N835" s="321"/>
    </row>
    <row r="836" spans="1:14" ht="51" customHeight="1">
      <c r="A836" s="217"/>
      <c r="B836" s="205" t="s">
        <v>19</v>
      </c>
      <c r="C836" s="205" t="s">
        <v>123</v>
      </c>
      <c r="D836" s="207" t="s">
        <v>9</v>
      </c>
      <c r="E836" s="212" t="s">
        <v>10</v>
      </c>
      <c r="F836" s="221" t="s">
        <v>15</v>
      </c>
      <c r="G836" s="212" t="s">
        <v>16</v>
      </c>
      <c r="H836" s="212">
        <v>25</v>
      </c>
      <c r="I836" s="212">
        <v>25</v>
      </c>
      <c r="J836" s="11">
        <f>I836/H836</f>
        <v>1</v>
      </c>
      <c r="K836" s="11">
        <f>J836</f>
        <v>1</v>
      </c>
      <c r="L836" s="221"/>
      <c r="M836" s="221" t="s">
        <v>17</v>
      </c>
      <c r="N836" s="268" t="s">
        <v>34</v>
      </c>
    </row>
    <row r="837" spans="1:14">
      <c r="A837" s="92"/>
      <c r="B837" s="28" t="s">
        <v>225</v>
      </c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81"/>
    </row>
    <row r="838" spans="1:14" ht="12" customHeight="1">
      <c r="A838" s="92"/>
      <c r="B838" s="34" t="s">
        <v>13</v>
      </c>
      <c r="C838" s="34"/>
      <c r="D838" s="34"/>
      <c r="E838" s="34"/>
      <c r="F838" s="34"/>
      <c r="G838" s="34"/>
      <c r="H838" s="34"/>
      <c r="I838" s="34"/>
      <c r="J838" s="34"/>
    </row>
    <row r="839" spans="1:14" ht="46.5" customHeight="1">
      <c r="A839" s="92"/>
      <c r="B839" s="47" t="s">
        <v>42</v>
      </c>
      <c r="C839" s="40" t="s">
        <v>124</v>
      </c>
      <c r="D839" s="26" t="s">
        <v>9</v>
      </c>
      <c r="E839" s="42" t="s">
        <v>10</v>
      </c>
      <c r="F839" s="45" t="s">
        <v>15</v>
      </c>
      <c r="G839" s="42" t="s">
        <v>16</v>
      </c>
      <c r="H839" s="42">
        <v>30</v>
      </c>
      <c r="I839" s="42">
        <v>28.75</v>
      </c>
      <c r="J839" s="11">
        <f>I839/H839</f>
        <v>0.95833333333333337</v>
      </c>
      <c r="K839" s="11">
        <f>J839</f>
        <v>0.95833333333333337</v>
      </c>
      <c r="L839" s="45"/>
      <c r="M839" s="45" t="s">
        <v>17</v>
      </c>
      <c r="N839" s="268" t="s">
        <v>76</v>
      </c>
    </row>
    <row r="840" spans="1:14">
      <c r="A840" s="92"/>
      <c r="B840" s="29" t="s">
        <v>35</v>
      </c>
      <c r="C840" s="29"/>
      <c r="D840" s="29"/>
      <c r="E840" s="29"/>
      <c r="F840" s="29"/>
      <c r="G840" s="29"/>
      <c r="H840" s="29"/>
      <c r="I840" s="29"/>
      <c r="J840" s="29"/>
    </row>
    <row r="841" spans="1:14" ht="49.5" customHeight="1">
      <c r="A841" s="92"/>
      <c r="B841" s="47" t="s">
        <v>42</v>
      </c>
      <c r="C841" s="40" t="s">
        <v>124</v>
      </c>
      <c r="D841" s="26" t="s">
        <v>9</v>
      </c>
      <c r="E841" s="42" t="s">
        <v>10</v>
      </c>
      <c r="F841" s="45" t="s">
        <v>15</v>
      </c>
      <c r="G841" s="42" t="s">
        <v>16</v>
      </c>
      <c r="H841" s="42">
        <v>1</v>
      </c>
      <c r="I841" s="42">
        <v>1</v>
      </c>
      <c r="J841" s="11">
        <f>I841/H841</f>
        <v>1</v>
      </c>
      <c r="K841" s="11">
        <f>J841</f>
        <v>1</v>
      </c>
      <c r="L841" s="45"/>
      <c r="M841" s="45" t="s">
        <v>17</v>
      </c>
      <c r="N841" s="12" t="s">
        <v>37</v>
      </c>
    </row>
    <row r="842" spans="1:14" ht="13.5" customHeight="1">
      <c r="A842" s="92"/>
      <c r="B842" s="324" t="s">
        <v>214</v>
      </c>
      <c r="C842" s="325"/>
      <c r="D842" s="325"/>
      <c r="E842" s="325"/>
      <c r="F842" s="325"/>
      <c r="G842" s="325"/>
      <c r="H842" s="325"/>
      <c r="I842" s="325"/>
      <c r="J842" s="325"/>
      <c r="K842" s="325"/>
      <c r="L842" s="325"/>
      <c r="M842" s="325"/>
      <c r="N842" s="326"/>
    </row>
    <row r="843" spans="1:14" ht="13.5" customHeight="1">
      <c r="A843" s="92"/>
      <c r="B843" s="324" t="s">
        <v>79</v>
      </c>
      <c r="C843" s="325"/>
      <c r="D843" s="325"/>
      <c r="E843" s="325"/>
      <c r="F843" s="325"/>
      <c r="G843" s="325"/>
      <c r="H843" s="325"/>
      <c r="I843" s="325"/>
      <c r="J843" s="325"/>
      <c r="K843" s="325"/>
      <c r="L843" s="325"/>
      <c r="M843" s="325"/>
      <c r="N843" s="325"/>
    </row>
    <row r="844" spans="1:14" ht="48.75" customHeight="1">
      <c r="A844" s="92"/>
      <c r="B844" s="296" t="s">
        <v>58</v>
      </c>
      <c r="C844" s="40" t="s">
        <v>125</v>
      </c>
      <c r="D844" s="327" t="s">
        <v>9</v>
      </c>
      <c r="E844" s="47" t="s">
        <v>10</v>
      </c>
      <c r="F844" s="42" t="s">
        <v>22</v>
      </c>
      <c r="G844" s="42" t="s">
        <v>23</v>
      </c>
      <c r="H844" s="42">
        <v>16450</v>
      </c>
      <c r="I844" s="42">
        <v>16450</v>
      </c>
      <c r="J844" s="11">
        <f>I844/H844</f>
        <v>1</v>
      </c>
      <c r="K844" s="32">
        <f>(J844+J845)/2</f>
        <v>1</v>
      </c>
      <c r="L844" s="42"/>
      <c r="M844" s="45" t="s">
        <v>24</v>
      </c>
      <c r="N844" s="329" t="s">
        <v>37</v>
      </c>
    </row>
    <row r="845" spans="1:14" ht="38.25" customHeight="1">
      <c r="A845" s="120"/>
      <c r="B845" s="337"/>
      <c r="C845" s="41"/>
      <c r="D845" s="327"/>
      <c r="E845" s="47" t="s">
        <v>10</v>
      </c>
      <c r="F845" s="42" t="s">
        <v>15</v>
      </c>
      <c r="G845" s="67" t="s">
        <v>16</v>
      </c>
      <c r="H845" s="67">
        <v>206</v>
      </c>
      <c r="I845" s="67">
        <v>206</v>
      </c>
      <c r="J845" s="11">
        <f>I845/H845</f>
        <v>1</v>
      </c>
      <c r="K845" s="33"/>
      <c r="L845" s="42"/>
      <c r="M845" s="45" t="s">
        <v>17</v>
      </c>
      <c r="N845" s="330"/>
    </row>
    <row r="846" spans="1:14">
      <c r="A846" s="346" t="s">
        <v>234</v>
      </c>
      <c r="B846" s="321" t="s">
        <v>208</v>
      </c>
      <c r="C846" s="321"/>
      <c r="D846" s="321"/>
      <c r="E846" s="321"/>
      <c r="F846" s="321"/>
      <c r="G846" s="321"/>
      <c r="H846" s="321"/>
      <c r="I846" s="321"/>
      <c r="J846" s="321"/>
      <c r="K846" s="321"/>
      <c r="L846" s="321"/>
      <c r="M846" s="321"/>
      <c r="N846" s="335"/>
    </row>
    <row r="847" spans="1:14" ht="15" customHeight="1">
      <c r="A847" s="347"/>
      <c r="B847" s="363" t="s">
        <v>89</v>
      </c>
      <c r="C847" s="364"/>
      <c r="D847" s="364"/>
      <c r="E847" s="364"/>
      <c r="F847" s="364"/>
      <c r="G847" s="364"/>
      <c r="H847" s="364"/>
      <c r="I847" s="364"/>
      <c r="J847" s="364"/>
      <c r="K847" s="364"/>
      <c r="L847" s="364"/>
      <c r="M847" s="364"/>
      <c r="N847" s="365"/>
    </row>
    <row r="848" spans="1:14" ht="15" customHeight="1">
      <c r="A848" s="347"/>
      <c r="B848" s="363" t="s">
        <v>13</v>
      </c>
      <c r="C848" s="364"/>
      <c r="D848" s="364"/>
      <c r="E848" s="364"/>
      <c r="F848" s="364"/>
      <c r="G848" s="364"/>
      <c r="H848" s="364"/>
      <c r="I848" s="364"/>
      <c r="J848" s="364"/>
      <c r="K848" s="364"/>
      <c r="L848" s="364"/>
      <c r="M848" s="364"/>
      <c r="N848" s="365"/>
    </row>
    <row r="849" spans="1:14" ht="45.75" customHeight="1">
      <c r="A849" s="347"/>
      <c r="B849" s="255" t="s">
        <v>14</v>
      </c>
      <c r="C849" s="274" t="s">
        <v>122</v>
      </c>
      <c r="D849" s="275" t="s">
        <v>9</v>
      </c>
      <c r="E849" s="256" t="s">
        <v>10</v>
      </c>
      <c r="F849" s="256" t="s">
        <v>15</v>
      </c>
      <c r="G849" s="275" t="s">
        <v>16</v>
      </c>
      <c r="H849" s="275">
        <v>202</v>
      </c>
      <c r="I849" s="275">
        <v>201</v>
      </c>
      <c r="J849" s="276">
        <f>I849/H849</f>
        <v>0.99504950495049505</v>
      </c>
      <c r="K849" s="276">
        <f>J849</f>
        <v>0.99504950495049505</v>
      </c>
      <c r="L849" s="277"/>
      <c r="M849" s="278" t="s">
        <v>17</v>
      </c>
      <c r="N849" s="256" t="s">
        <v>235</v>
      </c>
    </row>
    <row r="850" spans="1:14">
      <c r="A850" s="347"/>
      <c r="B850" s="321" t="s">
        <v>35</v>
      </c>
      <c r="C850" s="321"/>
      <c r="D850" s="321"/>
      <c r="E850" s="321"/>
      <c r="F850" s="321"/>
      <c r="G850" s="321"/>
      <c r="H850" s="321"/>
      <c r="I850" s="321"/>
      <c r="J850" s="321"/>
      <c r="K850" s="321"/>
      <c r="L850" s="321"/>
      <c r="M850" s="321"/>
      <c r="N850" s="321"/>
    </row>
    <row r="851" spans="1:14" ht="49.5" customHeight="1">
      <c r="A851" s="347"/>
      <c r="B851" s="255" t="s">
        <v>14</v>
      </c>
      <c r="C851" s="274" t="s">
        <v>122</v>
      </c>
      <c r="D851" s="275" t="s">
        <v>9</v>
      </c>
      <c r="E851" s="256" t="s">
        <v>10</v>
      </c>
      <c r="F851" s="256" t="s">
        <v>15</v>
      </c>
      <c r="G851" s="275" t="s">
        <v>16</v>
      </c>
      <c r="H851" s="275">
        <v>1.6</v>
      </c>
      <c r="I851" s="275">
        <v>1.5</v>
      </c>
      <c r="J851" s="276">
        <f>I851/H851</f>
        <v>0.9375</v>
      </c>
      <c r="K851" s="276">
        <f>J851</f>
        <v>0.9375</v>
      </c>
      <c r="L851" s="278"/>
      <c r="M851" s="278" t="s">
        <v>17</v>
      </c>
      <c r="N851" s="279" t="s">
        <v>54</v>
      </c>
    </row>
    <row r="852" spans="1:14" ht="15" customHeight="1">
      <c r="A852" s="347"/>
      <c r="B852" s="321" t="s">
        <v>40</v>
      </c>
      <c r="C852" s="321"/>
      <c r="D852" s="321"/>
      <c r="E852" s="321"/>
      <c r="F852" s="321"/>
      <c r="G852" s="321"/>
      <c r="H852" s="321"/>
      <c r="I852" s="321"/>
      <c r="J852" s="321"/>
      <c r="K852" s="321"/>
      <c r="L852" s="321"/>
      <c r="M852" s="321"/>
      <c r="N852" s="321"/>
    </row>
    <row r="853" spans="1:14" ht="47.25" customHeight="1">
      <c r="A853" s="347"/>
      <c r="B853" s="255" t="s">
        <v>14</v>
      </c>
      <c r="C853" s="274" t="s">
        <v>122</v>
      </c>
      <c r="D853" s="280" t="s">
        <v>9</v>
      </c>
      <c r="E853" s="257" t="s">
        <v>10</v>
      </c>
      <c r="F853" s="257" t="s">
        <v>15</v>
      </c>
      <c r="G853" s="280" t="s">
        <v>16</v>
      </c>
      <c r="H853" s="280">
        <v>2</v>
      </c>
      <c r="I853" s="280">
        <v>2</v>
      </c>
      <c r="J853" s="281">
        <f>I853/H853</f>
        <v>1</v>
      </c>
      <c r="K853" s="281">
        <f>J853</f>
        <v>1</v>
      </c>
      <c r="L853" s="282"/>
      <c r="M853" s="282" t="s">
        <v>17</v>
      </c>
      <c r="N853" s="283" t="s">
        <v>37</v>
      </c>
    </row>
    <row r="854" spans="1:14">
      <c r="A854" s="92"/>
      <c r="B854" s="29" t="s">
        <v>39</v>
      </c>
      <c r="C854" s="29"/>
      <c r="D854" s="29"/>
      <c r="E854" s="29"/>
      <c r="F854" s="29"/>
      <c r="G854" s="29"/>
      <c r="H854" s="29"/>
      <c r="I854" s="29"/>
      <c r="J854" s="29"/>
      <c r="K854" s="119"/>
      <c r="L854" s="119"/>
      <c r="M854" s="119"/>
      <c r="N854" s="81"/>
    </row>
    <row r="855" spans="1:14" ht="48.75" customHeight="1">
      <c r="A855" s="92"/>
      <c r="B855" s="47" t="s">
        <v>14</v>
      </c>
      <c r="C855" s="47" t="s">
        <v>122</v>
      </c>
      <c r="D855" s="42" t="s">
        <v>9</v>
      </c>
      <c r="E855" s="42" t="s">
        <v>10</v>
      </c>
      <c r="F855" s="45" t="s">
        <v>15</v>
      </c>
      <c r="G855" s="42" t="s">
        <v>16</v>
      </c>
      <c r="H855" s="42">
        <v>20</v>
      </c>
      <c r="I855" s="42">
        <v>18</v>
      </c>
      <c r="J855" s="11">
        <f>I855/H855</f>
        <v>0.9</v>
      </c>
      <c r="K855" s="11">
        <f>J855</f>
        <v>0.9</v>
      </c>
      <c r="L855" s="45"/>
      <c r="M855" s="45" t="s">
        <v>17</v>
      </c>
      <c r="N855" s="268" t="s">
        <v>54</v>
      </c>
    </row>
    <row r="856" spans="1:14">
      <c r="A856" s="92"/>
      <c r="B856" s="324" t="s">
        <v>213</v>
      </c>
      <c r="C856" s="325"/>
      <c r="D856" s="325"/>
      <c r="E856" s="325"/>
      <c r="F856" s="325"/>
      <c r="G856" s="325"/>
      <c r="H856" s="325"/>
      <c r="I856" s="325"/>
      <c r="J856" s="325"/>
      <c r="K856" s="325"/>
      <c r="L856" s="325"/>
      <c r="M856" s="325"/>
      <c r="N856" s="326"/>
    </row>
    <row r="857" spans="1:14" ht="15" customHeight="1">
      <c r="A857" s="92"/>
      <c r="B857" s="394" t="s">
        <v>13</v>
      </c>
      <c r="C857" s="394"/>
      <c r="D857" s="394"/>
      <c r="E857" s="394"/>
      <c r="F857" s="394"/>
      <c r="G857" s="394"/>
      <c r="H857" s="394"/>
      <c r="I857" s="394"/>
      <c r="J857" s="394"/>
      <c r="K857" s="394"/>
      <c r="L857" s="394"/>
      <c r="M857" s="394"/>
      <c r="N857" s="394"/>
    </row>
    <row r="858" spans="1:14" ht="49.5" customHeight="1">
      <c r="A858" s="92"/>
      <c r="B858" s="40" t="s">
        <v>19</v>
      </c>
      <c r="C858" s="40" t="s">
        <v>123</v>
      </c>
      <c r="D858" s="26" t="s">
        <v>9</v>
      </c>
      <c r="E858" s="42" t="s">
        <v>10</v>
      </c>
      <c r="F858" s="45" t="s">
        <v>15</v>
      </c>
      <c r="G858" s="42" t="s">
        <v>16</v>
      </c>
      <c r="H858" s="42">
        <v>223</v>
      </c>
      <c r="I858" s="42">
        <v>233</v>
      </c>
      <c r="J858" s="11">
        <f>I858/H858</f>
        <v>1.0448430493273542</v>
      </c>
      <c r="K858" s="11">
        <f>J858</f>
        <v>1.0448430493273542</v>
      </c>
      <c r="L858" s="42"/>
      <c r="M858" s="45" t="s">
        <v>17</v>
      </c>
      <c r="N858" s="283" t="s">
        <v>37</v>
      </c>
    </row>
    <row r="859" spans="1:14" ht="13.5" customHeight="1">
      <c r="A859" s="92"/>
      <c r="B859" s="321" t="s">
        <v>39</v>
      </c>
      <c r="C859" s="321"/>
      <c r="D859" s="321"/>
      <c r="E859" s="321"/>
      <c r="F859" s="321"/>
      <c r="G859" s="321"/>
      <c r="H859" s="321"/>
      <c r="I859" s="321"/>
      <c r="J859" s="321"/>
      <c r="K859" s="321"/>
      <c r="L859" s="321"/>
      <c r="M859" s="321"/>
      <c r="N859" s="321"/>
    </row>
    <row r="860" spans="1:14" ht="49.5" customHeight="1">
      <c r="A860" s="92"/>
      <c r="B860" s="40" t="s">
        <v>19</v>
      </c>
      <c r="C860" s="40" t="s">
        <v>123</v>
      </c>
      <c r="D860" s="26" t="s">
        <v>9</v>
      </c>
      <c r="E860" s="26" t="s">
        <v>10</v>
      </c>
      <c r="F860" s="58" t="s">
        <v>15</v>
      </c>
      <c r="G860" s="26" t="s">
        <v>16</v>
      </c>
      <c r="H860" s="26">
        <v>43</v>
      </c>
      <c r="I860" s="26">
        <v>44</v>
      </c>
      <c r="J860" s="22">
        <f>I860/H860</f>
        <v>1.0232558139534884</v>
      </c>
      <c r="K860" s="22">
        <f>J860</f>
        <v>1.0232558139534884</v>
      </c>
      <c r="L860" s="26"/>
      <c r="M860" s="58" t="s">
        <v>17</v>
      </c>
      <c r="N860" s="56" t="s">
        <v>34</v>
      </c>
    </row>
    <row r="861" spans="1:14" ht="15.75" customHeight="1">
      <c r="A861" s="92"/>
      <c r="B861" s="29" t="s">
        <v>35</v>
      </c>
      <c r="C861" s="29"/>
      <c r="D861" s="29"/>
      <c r="E861" s="29"/>
      <c r="F861" s="29"/>
      <c r="G861" s="29"/>
      <c r="H861" s="29"/>
      <c r="I861" s="29"/>
      <c r="J861" s="29"/>
      <c r="K861" s="119"/>
      <c r="L861" s="119"/>
      <c r="M861" s="119"/>
      <c r="N861" s="81"/>
    </row>
    <row r="862" spans="1:14" ht="48" customHeight="1">
      <c r="A862" s="92"/>
      <c r="B862" s="47" t="s">
        <v>19</v>
      </c>
      <c r="C862" s="47" t="s">
        <v>123</v>
      </c>
      <c r="D862" s="42" t="s">
        <v>9</v>
      </c>
      <c r="E862" s="42" t="s">
        <v>10</v>
      </c>
      <c r="F862" s="45" t="s">
        <v>15</v>
      </c>
      <c r="G862" s="42" t="s">
        <v>16</v>
      </c>
      <c r="H862" s="42">
        <v>2</v>
      </c>
      <c r="I862" s="42">
        <v>2</v>
      </c>
      <c r="J862" s="11">
        <f>I862/H862</f>
        <v>1</v>
      </c>
      <c r="K862" s="11">
        <f>J862</f>
        <v>1</v>
      </c>
      <c r="L862" s="42"/>
      <c r="M862" s="45" t="s">
        <v>17</v>
      </c>
      <c r="N862" s="12" t="s">
        <v>34</v>
      </c>
    </row>
    <row r="863" spans="1:14">
      <c r="A863" s="92"/>
      <c r="B863" s="321" t="s">
        <v>40</v>
      </c>
      <c r="C863" s="321"/>
      <c r="D863" s="321"/>
      <c r="E863" s="321"/>
      <c r="F863" s="321"/>
      <c r="G863" s="321"/>
      <c r="H863" s="321"/>
      <c r="I863" s="321"/>
      <c r="J863" s="321"/>
      <c r="K863" s="321"/>
      <c r="L863" s="321"/>
      <c r="M863" s="321"/>
      <c r="N863" s="321"/>
    </row>
    <row r="864" spans="1:14" ht="45">
      <c r="A864" s="92"/>
      <c r="B864" s="47" t="s">
        <v>19</v>
      </c>
      <c r="C864" s="47" t="s">
        <v>123</v>
      </c>
      <c r="D864" s="42" t="s">
        <v>9</v>
      </c>
      <c r="E864" s="42" t="s">
        <v>10</v>
      </c>
      <c r="F864" s="45" t="s">
        <v>15</v>
      </c>
      <c r="G864" s="42" t="s">
        <v>16</v>
      </c>
      <c r="H864" s="42">
        <v>1</v>
      </c>
      <c r="I864" s="42">
        <v>1</v>
      </c>
      <c r="J864" s="11">
        <f>I864/H864</f>
        <v>1</v>
      </c>
      <c r="K864" s="11">
        <f>J864</f>
        <v>1</v>
      </c>
      <c r="L864" s="42"/>
      <c r="M864" s="45" t="s">
        <v>17</v>
      </c>
      <c r="N864" s="12" t="s">
        <v>37</v>
      </c>
    </row>
    <row r="865" spans="1:14">
      <c r="A865" s="92"/>
      <c r="B865" s="247" t="s">
        <v>310</v>
      </c>
      <c r="C865" s="29"/>
      <c r="D865" s="29"/>
      <c r="E865" s="29"/>
      <c r="F865" s="29"/>
      <c r="G865" s="29"/>
      <c r="H865" s="29"/>
      <c r="I865" s="29"/>
      <c r="J865" s="29"/>
    </row>
    <row r="866" spans="1:14" ht="48" customHeight="1">
      <c r="A866" s="120"/>
      <c r="B866" s="47" t="s">
        <v>19</v>
      </c>
      <c r="C866" s="47" t="s">
        <v>123</v>
      </c>
      <c r="D866" s="42" t="s">
        <v>9</v>
      </c>
      <c r="E866" s="42" t="s">
        <v>10</v>
      </c>
      <c r="F866" s="45" t="s">
        <v>15</v>
      </c>
      <c r="G866" s="42" t="s">
        <v>16</v>
      </c>
      <c r="H866" s="42">
        <v>0.25</v>
      </c>
      <c r="I866" s="42">
        <v>0.25</v>
      </c>
      <c r="J866" s="11">
        <f>I866/H866</f>
        <v>1</v>
      </c>
      <c r="K866" s="11">
        <f>J866</f>
        <v>1</v>
      </c>
      <c r="L866" s="45"/>
      <c r="M866" s="45" t="s">
        <v>17</v>
      </c>
      <c r="N866" s="12" t="s">
        <v>37</v>
      </c>
    </row>
    <row r="867" spans="1:14">
      <c r="A867" s="122"/>
      <c r="B867" s="38" t="s">
        <v>225</v>
      </c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150"/>
    </row>
    <row r="868" spans="1:14" ht="14.25" customHeight="1">
      <c r="A868" s="92"/>
      <c r="B868" s="364" t="s">
        <v>236</v>
      </c>
      <c r="C868" s="364"/>
      <c r="D868" s="364"/>
      <c r="E868" s="364"/>
      <c r="F868" s="364"/>
      <c r="G868" s="364"/>
      <c r="H868" s="364"/>
      <c r="I868" s="364"/>
      <c r="J868" s="364"/>
      <c r="K868" s="364"/>
      <c r="L868" s="364"/>
      <c r="M868" s="364"/>
      <c r="N868" s="365"/>
    </row>
    <row r="869" spans="1:14" ht="49.5" customHeight="1">
      <c r="A869" s="92"/>
      <c r="B869" s="47" t="s">
        <v>42</v>
      </c>
      <c r="C869" s="40" t="s">
        <v>124</v>
      </c>
      <c r="D869" s="26" t="s">
        <v>9</v>
      </c>
      <c r="E869" s="42" t="s">
        <v>10</v>
      </c>
      <c r="F869" s="45" t="s">
        <v>15</v>
      </c>
      <c r="G869" s="42" t="s">
        <v>16</v>
      </c>
      <c r="H869" s="42">
        <v>30</v>
      </c>
      <c r="I869" s="42">
        <v>31</v>
      </c>
      <c r="J869" s="11">
        <f>I869/H869</f>
        <v>1.0333333333333334</v>
      </c>
      <c r="K869" s="11">
        <f>J869</f>
        <v>1.0333333333333334</v>
      </c>
      <c r="L869" s="45"/>
      <c r="M869" s="45" t="s">
        <v>17</v>
      </c>
      <c r="N869" s="12" t="s">
        <v>37</v>
      </c>
    </row>
    <row r="870" spans="1:14" ht="14.25" customHeight="1">
      <c r="A870" s="92"/>
      <c r="B870" s="324" t="s">
        <v>214</v>
      </c>
      <c r="C870" s="325"/>
      <c r="D870" s="325"/>
      <c r="E870" s="325"/>
      <c r="F870" s="325"/>
      <c r="G870" s="325"/>
      <c r="H870" s="325"/>
      <c r="I870" s="325"/>
      <c r="J870" s="325"/>
      <c r="K870" s="325"/>
      <c r="L870" s="325"/>
      <c r="M870" s="325"/>
      <c r="N870" s="326"/>
    </row>
    <row r="871" spans="1:14" ht="14.25" customHeight="1">
      <c r="A871" s="92"/>
      <c r="B871" s="324" t="s">
        <v>79</v>
      </c>
      <c r="C871" s="325"/>
      <c r="D871" s="325"/>
      <c r="E871" s="325"/>
      <c r="F871" s="325"/>
      <c r="G871" s="325"/>
      <c r="H871" s="325"/>
      <c r="I871" s="325"/>
      <c r="J871" s="325"/>
      <c r="K871" s="325"/>
      <c r="L871" s="325"/>
      <c r="M871" s="325"/>
      <c r="N871" s="326"/>
    </row>
    <row r="872" spans="1:14" ht="45" customHeight="1">
      <c r="A872" s="92"/>
      <c r="B872" s="296" t="s">
        <v>58</v>
      </c>
      <c r="C872" s="40" t="s">
        <v>125</v>
      </c>
      <c r="D872" s="327" t="s">
        <v>9</v>
      </c>
      <c r="E872" s="47" t="s">
        <v>10</v>
      </c>
      <c r="F872" s="42" t="s">
        <v>22</v>
      </c>
      <c r="G872" s="42" t="s">
        <v>23</v>
      </c>
      <c r="H872" s="42">
        <v>53496</v>
      </c>
      <c r="I872" s="42">
        <v>53496</v>
      </c>
      <c r="J872" s="11">
        <f>I872/H872</f>
        <v>1</v>
      </c>
      <c r="K872" s="32">
        <f>(J872+J873)/2</f>
        <v>1</v>
      </c>
      <c r="L872" s="42"/>
      <c r="M872" s="45" t="s">
        <v>24</v>
      </c>
      <c r="N872" s="329" t="s">
        <v>37</v>
      </c>
    </row>
    <row r="873" spans="1:14" ht="26.25" customHeight="1">
      <c r="A873" s="92"/>
      <c r="B873" s="318"/>
      <c r="C873" s="43"/>
      <c r="D873" s="302"/>
      <c r="E873" s="40" t="s">
        <v>10</v>
      </c>
      <c r="F873" s="26" t="s">
        <v>15</v>
      </c>
      <c r="G873" s="70" t="s">
        <v>16</v>
      </c>
      <c r="H873" s="70">
        <v>396</v>
      </c>
      <c r="I873" s="70">
        <v>396</v>
      </c>
      <c r="J873" s="22">
        <f>I873/H873</f>
        <v>1</v>
      </c>
      <c r="K873" s="64"/>
      <c r="L873" s="38"/>
      <c r="M873" s="58" t="s">
        <v>17</v>
      </c>
      <c r="N873" s="330"/>
    </row>
    <row r="874" spans="1:14">
      <c r="A874" s="348" t="s">
        <v>237</v>
      </c>
      <c r="B874" s="353" t="s">
        <v>208</v>
      </c>
      <c r="C874" s="316"/>
      <c r="D874" s="316"/>
      <c r="E874" s="316"/>
      <c r="F874" s="316"/>
      <c r="G874" s="316"/>
      <c r="H874" s="316"/>
      <c r="I874" s="316"/>
      <c r="J874" s="316"/>
      <c r="K874" s="316"/>
      <c r="L874" s="316"/>
      <c r="M874" s="316"/>
      <c r="N874" s="317"/>
    </row>
    <row r="875" spans="1:14" ht="15" customHeight="1">
      <c r="A875" s="354"/>
      <c r="B875" s="324" t="s">
        <v>69</v>
      </c>
      <c r="C875" s="325"/>
      <c r="D875" s="325"/>
      <c r="E875" s="325"/>
      <c r="F875" s="325"/>
      <c r="G875" s="325"/>
      <c r="H875" s="325"/>
      <c r="I875" s="325"/>
      <c r="J875" s="325"/>
      <c r="K875" s="325"/>
      <c r="L875" s="325"/>
      <c r="M875" s="325"/>
      <c r="N875" s="326"/>
    </row>
    <row r="876" spans="1:14" ht="13.5" customHeight="1">
      <c r="A876" s="354"/>
      <c r="B876" s="29" t="s">
        <v>13</v>
      </c>
      <c r="C876" s="29"/>
      <c r="D876" s="29"/>
      <c r="E876" s="29"/>
      <c r="F876" s="29"/>
      <c r="G876" s="29"/>
      <c r="H876" s="29"/>
      <c r="I876" s="29"/>
      <c r="J876" s="29"/>
      <c r="N876" s="30"/>
    </row>
    <row r="877" spans="1:14" ht="48" customHeight="1">
      <c r="A877" s="354"/>
      <c r="B877" s="40" t="s">
        <v>14</v>
      </c>
      <c r="C877" s="77" t="s">
        <v>122</v>
      </c>
      <c r="D877" s="67" t="s">
        <v>9</v>
      </c>
      <c r="E877" s="42" t="s">
        <v>10</v>
      </c>
      <c r="F877" s="42" t="s">
        <v>15</v>
      </c>
      <c r="G877" s="67" t="s">
        <v>16</v>
      </c>
      <c r="H877" s="67">
        <v>81</v>
      </c>
      <c r="I877" s="67">
        <v>81</v>
      </c>
      <c r="J877" s="11">
        <f>I877/H877</f>
        <v>1</v>
      </c>
      <c r="K877" s="11">
        <f>J877</f>
        <v>1</v>
      </c>
      <c r="L877" s="45"/>
      <c r="M877" s="45" t="s">
        <v>17</v>
      </c>
      <c r="N877" s="12" t="s">
        <v>34</v>
      </c>
    </row>
    <row r="878" spans="1:14">
      <c r="A878" s="354"/>
      <c r="B878" s="321" t="s">
        <v>73</v>
      </c>
      <c r="C878" s="321"/>
      <c r="D878" s="321"/>
      <c r="E878" s="321"/>
      <c r="F878" s="321"/>
      <c r="G878" s="321"/>
      <c r="H878" s="321"/>
      <c r="I878" s="321"/>
      <c r="J878" s="321"/>
      <c r="K878" s="321"/>
      <c r="L878" s="321"/>
      <c r="M878" s="321"/>
      <c r="N878" s="321"/>
    </row>
    <row r="879" spans="1:14" ht="48" customHeight="1">
      <c r="A879" s="354"/>
      <c r="B879" s="40" t="s">
        <v>14</v>
      </c>
      <c r="C879" s="77" t="s">
        <v>122</v>
      </c>
      <c r="D879" s="67" t="s">
        <v>9</v>
      </c>
      <c r="E879" s="42" t="s">
        <v>10</v>
      </c>
      <c r="F879" s="42" t="s">
        <v>15</v>
      </c>
      <c r="G879" s="67" t="s">
        <v>16</v>
      </c>
      <c r="H879" s="67">
        <v>5</v>
      </c>
      <c r="I879" s="67">
        <v>5</v>
      </c>
      <c r="J879" s="11">
        <f>I879/H879</f>
        <v>1</v>
      </c>
      <c r="K879" s="11">
        <f>J879</f>
        <v>1</v>
      </c>
      <c r="L879" s="45"/>
      <c r="M879" s="45" t="s">
        <v>17</v>
      </c>
      <c r="N879" s="12" t="s">
        <v>34</v>
      </c>
    </row>
    <row r="880" spans="1:14">
      <c r="A880" s="354"/>
      <c r="B880" s="29" t="s">
        <v>213</v>
      </c>
      <c r="C880" s="29"/>
      <c r="D880" s="29"/>
      <c r="E880" s="29"/>
      <c r="F880" s="29"/>
      <c r="G880" s="29"/>
      <c r="H880" s="29"/>
      <c r="I880" s="29"/>
      <c r="J880" s="29"/>
      <c r="K880" s="35"/>
      <c r="L880" s="35"/>
      <c r="M880" s="35"/>
    </row>
    <row r="881" spans="1:14" ht="14.25" customHeight="1">
      <c r="A881" s="354"/>
      <c r="B881" s="321" t="s">
        <v>13</v>
      </c>
      <c r="C881" s="321"/>
      <c r="D881" s="321"/>
      <c r="E881" s="321"/>
      <c r="F881" s="321"/>
      <c r="G881" s="321"/>
      <c r="H881" s="321"/>
      <c r="I881" s="321"/>
      <c r="J881" s="321"/>
      <c r="K881" s="321"/>
      <c r="L881" s="321"/>
      <c r="M881" s="321"/>
      <c r="N881" s="335"/>
    </row>
    <row r="882" spans="1:14" ht="49.5" customHeight="1">
      <c r="A882" s="354"/>
      <c r="B882" s="40" t="s">
        <v>19</v>
      </c>
      <c r="C882" s="40" t="s">
        <v>123</v>
      </c>
      <c r="D882" s="26" t="s">
        <v>9</v>
      </c>
      <c r="E882" s="42" t="s">
        <v>10</v>
      </c>
      <c r="F882" s="45" t="s">
        <v>15</v>
      </c>
      <c r="G882" s="42" t="s">
        <v>16</v>
      </c>
      <c r="H882" s="42">
        <v>99</v>
      </c>
      <c r="I882" s="42">
        <v>99</v>
      </c>
      <c r="J882" s="11">
        <f>I882/H882</f>
        <v>1</v>
      </c>
      <c r="K882" s="11">
        <f>J882</f>
        <v>1</v>
      </c>
      <c r="L882" s="42"/>
      <c r="M882" s="45" t="s">
        <v>17</v>
      </c>
      <c r="N882" s="12" t="s">
        <v>34</v>
      </c>
    </row>
    <row r="883" spans="1:14" ht="16.5" customHeight="1">
      <c r="A883" s="92"/>
      <c r="B883" s="321" t="s">
        <v>73</v>
      </c>
      <c r="C883" s="321"/>
      <c r="D883" s="321"/>
      <c r="E883" s="321"/>
      <c r="F883" s="321"/>
      <c r="G883" s="321"/>
      <c r="H883" s="321"/>
      <c r="I883" s="321"/>
      <c r="J883" s="321"/>
      <c r="K883" s="321"/>
      <c r="L883" s="321"/>
      <c r="M883" s="321"/>
      <c r="N883" s="321"/>
    </row>
    <row r="884" spans="1:14" ht="50.25" customHeight="1">
      <c r="A884" s="92"/>
      <c r="B884" s="40" t="s">
        <v>19</v>
      </c>
      <c r="C884" s="40" t="s">
        <v>123</v>
      </c>
      <c r="D884" s="26" t="s">
        <v>9</v>
      </c>
      <c r="E884" s="42" t="s">
        <v>10</v>
      </c>
      <c r="F884" s="45" t="s">
        <v>15</v>
      </c>
      <c r="G884" s="42" t="s">
        <v>16</v>
      </c>
      <c r="H884" s="42">
        <v>14.75</v>
      </c>
      <c r="I884" s="42">
        <v>14.75</v>
      </c>
      <c r="J884" s="11">
        <f>I884/H884</f>
        <v>1</v>
      </c>
      <c r="K884" s="11">
        <f>J884</f>
        <v>1</v>
      </c>
      <c r="L884" s="42"/>
      <c r="M884" s="45" t="s">
        <v>17</v>
      </c>
      <c r="N884" s="12" t="s">
        <v>34</v>
      </c>
    </row>
    <row r="885" spans="1:14" ht="15" customHeight="1">
      <c r="A885" s="92"/>
      <c r="B885" s="321" t="s">
        <v>35</v>
      </c>
      <c r="C885" s="321"/>
      <c r="D885" s="321"/>
      <c r="E885" s="321"/>
      <c r="F885" s="321"/>
      <c r="G885" s="321"/>
      <c r="H885" s="321"/>
      <c r="I885" s="321"/>
      <c r="J885" s="321"/>
      <c r="K885" s="321"/>
      <c r="L885" s="321"/>
      <c r="M885" s="321"/>
      <c r="N885" s="321"/>
    </row>
    <row r="886" spans="1:14" ht="55.5" customHeight="1">
      <c r="A886" s="120"/>
      <c r="B886" s="47" t="s">
        <v>19</v>
      </c>
      <c r="C886" s="47" t="s">
        <v>123</v>
      </c>
      <c r="D886" s="42" t="s">
        <v>9</v>
      </c>
      <c r="E886" s="42" t="s">
        <v>10</v>
      </c>
      <c r="F886" s="45" t="s">
        <v>15</v>
      </c>
      <c r="G886" s="42" t="s">
        <v>16</v>
      </c>
      <c r="H886" s="42">
        <v>1</v>
      </c>
      <c r="I886" s="42">
        <v>1</v>
      </c>
      <c r="J886" s="11">
        <f>I886/H886</f>
        <v>1</v>
      </c>
      <c r="K886" s="11">
        <f>J886</f>
        <v>1</v>
      </c>
      <c r="L886" s="42"/>
      <c r="M886" s="45" t="s">
        <v>17</v>
      </c>
      <c r="N886" s="12" t="s">
        <v>34</v>
      </c>
    </row>
    <row r="887" spans="1:14">
      <c r="A887" s="122"/>
      <c r="B887" s="324" t="s">
        <v>231</v>
      </c>
      <c r="C887" s="325"/>
      <c r="D887" s="325"/>
      <c r="E887" s="325"/>
      <c r="F887" s="325"/>
      <c r="G887" s="325"/>
      <c r="H887" s="325"/>
      <c r="I887" s="325"/>
      <c r="J887" s="325"/>
      <c r="K887" s="325"/>
      <c r="L887" s="325"/>
      <c r="M887" s="325"/>
      <c r="N887" s="325"/>
    </row>
    <row r="888" spans="1:14" ht="13.5" customHeight="1">
      <c r="A888" s="92"/>
      <c r="B888" s="324" t="s">
        <v>79</v>
      </c>
      <c r="C888" s="325"/>
      <c r="D888" s="325"/>
      <c r="E888" s="325"/>
      <c r="F888" s="325"/>
      <c r="G888" s="325"/>
      <c r="H888" s="325"/>
      <c r="I888" s="325"/>
      <c r="J888" s="325"/>
      <c r="K888" s="325"/>
      <c r="L888" s="325"/>
      <c r="M888" s="325"/>
      <c r="N888" s="326"/>
    </row>
    <row r="889" spans="1:14" ht="39.75" customHeight="1">
      <c r="A889" s="92"/>
      <c r="B889" s="302" t="s">
        <v>58</v>
      </c>
      <c r="C889" s="40" t="s">
        <v>125</v>
      </c>
      <c r="D889" s="42" t="s">
        <v>9</v>
      </c>
      <c r="E889" s="47" t="s">
        <v>10</v>
      </c>
      <c r="F889" s="42" t="s">
        <v>22</v>
      </c>
      <c r="G889" s="42" t="s">
        <v>23</v>
      </c>
      <c r="H889" s="42">
        <v>11934</v>
      </c>
      <c r="I889" s="42">
        <v>11934</v>
      </c>
      <c r="J889" s="11">
        <f>I889/H889</f>
        <v>1</v>
      </c>
      <c r="K889" s="319">
        <f>(J889+J890)/2</f>
        <v>1</v>
      </c>
      <c r="L889" s="42"/>
      <c r="M889" s="45" t="s">
        <v>24</v>
      </c>
      <c r="N889" s="329" t="s">
        <v>37</v>
      </c>
    </row>
    <row r="890" spans="1:14" ht="30" customHeight="1">
      <c r="A890" s="92"/>
      <c r="B890" s="304"/>
      <c r="C890" s="41"/>
      <c r="D890" s="42"/>
      <c r="E890" s="47" t="s">
        <v>10</v>
      </c>
      <c r="F890" s="42" t="s">
        <v>15</v>
      </c>
      <c r="G890" s="67" t="s">
        <v>16</v>
      </c>
      <c r="H890" s="67">
        <v>117</v>
      </c>
      <c r="I890" s="67">
        <v>117</v>
      </c>
      <c r="J890" s="11">
        <f>I890/H890</f>
        <v>1</v>
      </c>
      <c r="K890" s="320"/>
      <c r="L890" s="60"/>
      <c r="M890" s="45" t="s">
        <v>17</v>
      </c>
      <c r="N890" s="330"/>
    </row>
    <row r="891" spans="1:14">
      <c r="A891" s="348" t="s">
        <v>238</v>
      </c>
      <c r="B891" s="381" t="s">
        <v>208</v>
      </c>
      <c r="C891" s="382"/>
      <c r="D891" s="382"/>
      <c r="E891" s="382"/>
      <c r="F891" s="382"/>
      <c r="G891" s="382"/>
      <c r="H891" s="382"/>
      <c r="I891" s="382"/>
      <c r="J891" s="382"/>
      <c r="K891" s="382"/>
      <c r="L891" s="382"/>
      <c r="M891" s="382"/>
      <c r="N891" s="383"/>
    </row>
    <row r="892" spans="1:14" ht="14.25" customHeight="1">
      <c r="A892" s="354"/>
      <c r="B892" s="324" t="s">
        <v>63</v>
      </c>
      <c r="C892" s="325"/>
      <c r="D892" s="325"/>
      <c r="E892" s="325"/>
      <c r="F892" s="325"/>
      <c r="G892" s="325"/>
      <c r="H892" s="325"/>
      <c r="I892" s="325"/>
      <c r="J892" s="325"/>
      <c r="K892" s="325"/>
      <c r="L892" s="325"/>
      <c r="M892" s="325"/>
      <c r="N892" s="326"/>
    </row>
    <row r="893" spans="1:14" ht="15" customHeight="1">
      <c r="A893" s="354"/>
      <c r="B893" s="29" t="s">
        <v>13</v>
      </c>
      <c r="C893" s="29"/>
      <c r="D893" s="29"/>
      <c r="E893" s="29"/>
      <c r="F893" s="29"/>
      <c r="G893" s="29"/>
      <c r="H893" s="29"/>
      <c r="I893" s="29"/>
      <c r="J893" s="29"/>
    </row>
    <row r="894" spans="1:14" ht="54.75" customHeight="1">
      <c r="A894" s="354"/>
      <c r="B894" s="40" t="s">
        <v>14</v>
      </c>
      <c r="C894" s="77" t="s">
        <v>122</v>
      </c>
      <c r="D894" s="67" t="s">
        <v>9</v>
      </c>
      <c r="E894" s="42" t="s">
        <v>10</v>
      </c>
      <c r="F894" s="42" t="s">
        <v>15</v>
      </c>
      <c r="G894" s="67" t="s">
        <v>16</v>
      </c>
      <c r="H894" s="67">
        <v>228</v>
      </c>
      <c r="I894" s="67">
        <v>235</v>
      </c>
      <c r="J894" s="11">
        <f>I894/H894</f>
        <v>1.0307017543859649</v>
      </c>
      <c r="K894" s="11">
        <f>J894</f>
        <v>1.0307017543859649</v>
      </c>
      <c r="L894" s="42"/>
      <c r="M894" s="45" t="s">
        <v>17</v>
      </c>
      <c r="N894" s="12" t="s">
        <v>34</v>
      </c>
    </row>
    <row r="895" spans="1:14">
      <c r="A895" s="354"/>
      <c r="B895" s="321" t="s">
        <v>97</v>
      </c>
      <c r="C895" s="321"/>
      <c r="D895" s="321"/>
      <c r="E895" s="321"/>
      <c r="F895" s="321"/>
      <c r="G895" s="321"/>
      <c r="H895" s="321"/>
      <c r="I895" s="321"/>
      <c r="J895" s="321"/>
      <c r="K895" s="321"/>
      <c r="L895" s="321"/>
      <c r="M895" s="321"/>
      <c r="N895" s="321"/>
    </row>
    <row r="896" spans="1:14" ht="52.5" customHeight="1">
      <c r="A896" s="354"/>
      <c r="B896" s="40" t="s">
        <v>14</v>
      </c>
      <c r="C896" s="77" t="s">
        <v>122</v>
      </c>
      <c r="D896" s="67" t="s">
        <v>9</v>
      </c>
      <c r="E896" s="42" t="s">
        <v>10</v>
      </c>
      <c r="F896" s="42" t="s">
        <v>15</v>
      </c>
      <c r="G896" s="67" t="s">
        <v>16</v>
      </c>
      <c r="H896" s="67">
        <v>1</v>
      </c>
      <c r="I896" s="67">
        <v>1</v>
      </c>
      <c r="J896" s="11">
        <f>I896/H896</f>
        <v>1</v>
      </c>
      <c r="K896" s="11">
        <f>J896</f>
        <v>1</v>
      </c>
      <c r="L896" s="45"/>
      <c r="M896" s="45" t="s">
        <v>17</v>
      </c>
      <c r="N896" s="12" t="s">
        <v>34</v>
      </c>
    </row>
    <row r="897" spans="1:14" ht="15" customHeight="1">
      <c r="A897" s="354"/>
      <c r="B897" s="321" t="s">
        <v>100</v>
      </c>
      <c r="C897" s="321"/>
      <c r="D897" s="321"/>
      <c r="E897" s="321"/>
      <c r="F897" s="321"/>
      <c r="G897" s="321"/>
      <c r="H897" s="321"/>
      <c r="I897" s="321"/>
      <c r="J897" s="321"/>
      <c r="K897" s="321"/>
      <c r="L897" s="321"/>
      <c r="M897" s="321"/>
      <c r="N897" s="321"/>
    </row>
    <row r="898" spans="1:14" ht="54.75" customHeight="1">
      <c r="A898" s="354"/>
      <c r="B898" s="40" t="s">
        <v>14</v>
      </c>
      <c r="C898" s="67" t="s">
        <v>122</v>
      </c>
      <c r="D898" s="67" t="s">
        <v>9</v>
      </c>
      <c r="E898" s="42" t="s">
        <v>10</v>
      </c>
      <c r="F898" s="42" t="s">
        <v>15</v>
      </c>
      <c r="G898" s="67" t="s">
        <v>16</v>
      </c>
      <c r="H898" s="67">
        <v>2</v>
      </c>
      <c r="I898" s="67">
        <v>2</v>
      </c>
      <c r="J898" s="11">
        <f>I898/H898</f>
        <v>1</v>
      </c>
      <c r="K898" s="11">
        <f>J898</f>
        <v>1</v>
      </c>
      <c r="L898" s="45"/>
      <c r="M898" s="45" t="s">
        <v>17</v>
      </c>
      <c r="N898" s="12" t="s">
        <v>34</v>
      </c>
    </row>
    <row r="899" spans="1:14">
      <c r="A899" s="354"/>
      <c r="B899" s="29" t="s">
        <v>41</v>
      </c>
      <c r="C899" s="121"/>
      <c r="D899" s="121"/>
      <c r="E899" s="121"/>
      <c r="F899" s="121"/>
      <c r="G899" s="121"/>
      <c r="H899" s="121"/>
      <c r="I899" s="121"/>
      <c r="J899" s="121"/>
    </row>
    <row r="900" spans="1:14" ht="51" customHeight="1">
      <c r="A900" s="354"/>
      <c r="B900" s="40" t="s">
        <v>14</v>
      </c>
      <c r="C900" s="77" t="s">
        <v>122</v>
      </c>
      <c r="D900" s="67" t="s">
        <v>9</v>
      </c>
      <c r="E900" s="42" t="s">
        <v>10</v>
      </c>
      <c r="F900" s="42" t="s">
        <v>15</v>
      </c>
      <c r="G900" s="67" t="s">
        <v>16</v>
      </c>
      <c r="H900" s="67">
        <v>3</v>
      </c>
      <c r="I900" s="67">
        <v>3</v>
      </c>
      <c r="J900" s="11">
        <f>I900/H900</f>
        <v>1</v>
      </c>
      <c r="K900" s="11">
        <f>J900</f>
        <v>1</v>
      </c>
      <c r="L900" s="45"/>
      <c r="M900" s="45" t="s">
        <v>17</v>
      </c>
      <c r="N900" s="12" t="s">
        <v>34</v>
      </c>
    </row>
    <row r="901" spans="1:14">
      <c r="A901" s="92"/>
      <c r="B901" s="29" t="s">
        <v>73</v>
      </c>
      <c r="C901" s="121"/>
      <c r="D901" s="121"/>
      <c r="E901" s="121"/>
      <c r="F901" s="121"/>
      <c r="G901" s="121"/>
      <c r="H901" s="121"/>
      <c r="I901" s="121"/>
      <c r="J901" s="121"/>
    </row>
    <row r="902" spans="1:14" ht="50.25" customHeight="1">
      <c r="A902" s="92"/>
      <c r="B902" s="40" t="s">
        <v>14</v>
      </c>
      <c r="C902" s="77" t="s">
        <v>122</v>
      </c>
      <c r="D902" s="67" t="s">
        <v>9</v>
      </c>
      <c r="E902" s="42" t="s">
        <v>10</v>
      </c>
      <c r="F902" s="42" t="s">
        <v>15</v>
      </c>
      <c r="G902" s="67" t="s">
        <v>16</v>
      </c>
      <c r="H902" s="67">
        <v>26</v>
      </c>
      <c r="I902" s="67">
        <v>26</v>
      </c>
      <c r="J902" s="11">
        <f>I902/H902</f>
        <v>1</v>
      </c>
      <c r="K902" s="11">
        <f>J902</f>
        <v>1</v>
      </c>
      <c r="L902" s="45"/>
      <c r="M902" s="45" t="s">
        <v>17</v>
      </c>
      <c r="N902" s="12" t="s">
        <v>34</v>
      </c>
    </row>
    <row r="903" spans="1:14">
      <c r="A903" s="92"/>
      <c r="B903" s="324" t="s">
        <v>213</v>
      </c>
      <c r="C903" s="325"/>
      <c r="D903" s="325"/>
      <c r="E903" s="325"/>
      <c r="F903" s="325"/>
      <c r="G903" s="325"/>
      <c r="H903" s="325"/>
      <c r="I903" s="325"/>
      <c r="J903" s="325"/>
      <c r="K903" s="325"/>
      <c r="L903" s="325"/>
      <c r="M903" s="325"/>
      <c r="N903" s="326"/>
    </row>
    <row r="904" spans="1:14" ht="14.25" customHeight="1">
      <c r="A904" s="92"/>
      <c r="B904" s="34" t="s">
        <v>13</v>
      </c>
      <c r="C904" s="34"/>
      <c r="D904" s="34"/>
      <c r="E904" s="34"/>
      <c r="F904" s="34"/>
      <c r="G904" s="34"/>
      <c r="H904" s="34"/>
      <c r="I904" s="34"/>
      <c r="J904" s="34"/>
    </row>
    <row r="905" spans="1:14" ht="51" customHeight="1">
      <c r="A905" s="92"/>
      <c r="B905" s="40" t="s">
        <v>19</v>
      </c>
      <c r="C905" s="40" t="s">
        <v>123</v>
      </c>
      <c r="D905" s="26" t="s">
        <v>9</v>
      </c>
      <c r="E905" s="42" t="s">
        <v>10</v>
      </c>
      <c r="F905" s="45" t="s">
        <v>15</v>
      </c>
      <c r="G905" s="42" t="s">
        <v>16</v>
      </c>
      <c r="H905" s="42">
        <v>226</v>
      </c>
      <c r="I905" s="42">
        <v>224</v>
      </c>
      <c r="J905" s="11">
        <f>I905/H905</f>
        <v>0.99115044247787609</v>
      </c>
      <c r="K905" s="11">
        <f>J905</f>
        <v>0.99115044247787609</v>
      </c>
      <c r="L905" s="45"/>
      <c r="M905" s="45" t="s">
        <v>17</v>
      </c>
      <c r="N905" s="268" t="s">
        <v>54</v>
      </c>
    </row>
    <row r="906" spans="1:14" ht="15" customHeight="1">
      <c r="A906" s="92"/>
      <c r="B906" s="321" t="s">
        <v>39</v>
      </c>
      <c r="C906" s="321"/>
      <c r="D906" s="321"/>
      <c r="E906" s="321"/>
      <c r="F906" s="321"/>
      <c r="G906" s="321"/>
      <c r="H906" s="321"/>
      <c r="I906" s="321"/>
      <c r="J906" s="321"/>
      <c r="K906" s="321"/>
      <c r="L906" s="321"/>
      <c r="M906" s="321"/>
      <c r="N906" s="321"/>
    </row>
    <row r="907" spans="1:14" ht="51" customHeight="1">
      <c r="A907" s="120"/>
      <c r="B907" s="47" t="s">
        <v>19</v>
      </c>
      <c r="C907" s="47" t="s">
        <v>123</v>
      </c>
      <c r="D907" s="42" t="s">
        <v>9</v>
      </c>
      <c r="E907" s="42" t="s">
        <v>10</v>
      </c>
      <c r="F907" s="45" t="s">
        <v>15</v>
      </c>
      <c r="G907" s="42" t="s">
        <v>16</v>
      </c>
      <c r="H907" s="42">
        <v>93</v>
      </c>
      <c r="I907" s="42">
        <v>97</v>
      </c>
      <c r="J907" s="11">
        <f>I907/H907</f>
        <v>1.043010752688172</v>
      </c>
      <c r="K907" s="11">
        <f>J907</f>
        <v>1.043010752688172</v>
      </c>
      <c r="L907" s="42"/>
      <c r="M907" s="45" t="s">
        <v>17</v>
      </c>
      <c r="N907" s="12" t="s">
        <v>77</v>
      </c>
    </row>
    <row r="908" spans="1:14">
      <c r="A908" s="122"/>
      <c r="B908" s="321" t="s">
        <v>80</v>
      </c>
      <c r="C908" s="321"/>
      <c r="D908" s="321"/>
      <c r="E908" s="321"/>
      <c r="F908" s="321"/>
      <c r="G908" s="321"/>
      <c r="H908" s="321"/>
      <c r="I908" s="321"/>
      <c r="J908" s="321"/>
      <c r="K908" s="321"/>
      <c r="L908" s="321"/>
      <c r="M908" s="321"/>
      <c r="N908" s="321"/>
    </row>
    <row r="909" spans="1:14" ht="50.25" customHeight="1">
      <c r="A909" s="92"/>
      <c r="B909" s="40" t="s">
        <v>19</v>
      </c>
      <c r="C909" s="40" t="s">
        <v>123</v>
      </c>
      <c r="D909" s="26" t="s">
        <v>9</v>
      </c>
      <c r="E909" s="42" t="s">
        <v>10</v>
      </c>
      <c r="F909" s="45" t="s">
        <v>15</v>
      </c>
      <c r="G909" s="42" t="s">
        <v>16</v>
      </c>
      <c r="H909" s="42">
        <v>2</v>
      </c>
      <c r="I909" s="42">
        <v>2</v>
      </c>
      <c r="J909" s="11">
        <f>I909/H909</f>
        <v>1</v>
      </c>
      <c r="K909" s="11">
        <f>J909</f>
        <v>1</v>
      </c>
      <c r="L909" s="42"/>
      <c r="M909" s="45" t="s">
        <v>17</v>
      </c>
      <c r="N909" s="12" t="s">
        <v>77</v>
      </c>
    </row>
    <row r="910" spans="1:14">
      <c r="A910" s="92"/>
      <c r="B910" s="321" t="s">
        <v>41</v>
      </c>
      <c r="C910" s="321"/>
      <c r="D910" s="321"/>
      <c r="E910" s="321"/>
      <c r="F910" s="321"/>
      <c r="G910" s="321"/>
      <c r="H910" s="321"/>
      <c r="I910" s="321"/>
      <c r="J910" s="321"/>
      <c r="K910" s="321"/>
      <c r="L910" s="321"/>
      <c r="M910" s="321"/>
      <c r="N910" s="321"/>
    </row>
    <row r="911" spans="1:14" ht="51.75" customHeight="1">
      <c r="A911" s="92"/>
      <c r="B911" s="47" t="s">
        <v>19</v>
      </c>
      <c r="C911" s="47" t="s">
        <v>123</v>
      </c>
      <c r="D911" s="42" t="s">
        <v>9</v>
      </c>
      <c r="E911" s="42" t="s">
        <v>10</v>
      </c>
      <c r="F911" s="45" t="s">
        <v>15</v>
      </c>
      <c r="G911" s="42" t="s">
        <v>16</v>
      </c>
      <c r="H911" s="42">
        <v>2</v>
      </c>
      <c r="I911" s="42">
        <v>2</v>
      </c>
      <c r="J911" s="11">
        <f>I911/H911</f>
        <v>1</v>
      </c>
      <c r="K911" s="11">
        <f>J911</f>
        <v>1</v>
      </c>
      <c r="L911" s="42"/>
      <c r="M911" s="45" t="s">
        <v>17</v>
      </c>
      <c r="N911" s="12" t="s">
        <v>34</v>
      </c>
    </row>
    <row r="912" spans="1:14">
      <c r="A912" s="92"/>
      <c r="B912" s="316" t="s">
        <v>40</v>
      </c>
      <c r="C912" s="316"/>
      <c r="D912" s="316"/>
      <c r="E912" s="316"/>
      <c r="F912" s="316"/>
      <c r="G912" s="316"/>
      <c r="H912" s="316"/>
      <c r="I912" s="316"/>
      <c r="J912" s="316"/>
      <c r="K912" s="316"/>
      <c r="L912" s="316"/>
      <c r="M912" s="316"/>
      <c r="N912" s="316"/>
    </row>
    <row r="913" spans="1:14" ht="52.5" customHeight="1">
      <c r="A913" s="92"/>
      <c r="B913" s="47" t="s">
        <v>19</v>
      </c>
      <c r="C913" s="47" t="s">
        <v>123</v>
      </c>
      <c r="D913" s="42" t="s">
        <v>9</v>
      </c>
      <c r="E913" s="42" t="s">
        <v>10</v>
      </c>
      <c r="F913" s="45" t="s">
        <v>15</v>
      </c>
      <c r="G913" s="42" t="s">
        <v>16</v>
      </c>
      <c r="H913" s="42">
        <v>4</v>
      </c>
      <c r="I913" s="42">
        <v>4</v>
      </c>
      <c r="J913" s="11">
        <f>I913/H913</f>
        <v>1</v>
      </c>
      <c r="K913" s="11">
        <f>J913</f>
        <v>1</v>
      </c>
      <c r="L913" s="42"/>
      <c r="M913" s="45" t="s">
        <v>17</v>
      </c>
      <c r="N913" s="12" t="s">
        <v>34</v>
      </c>
    </row>
    <row r="914" spans="1:14" ht="17.25" customHeight="1">
      <c r="A914" s="92"/>
      <c r="B914" s="321" t="s">
        <v>26</v>
      </c>
      <c r="C914" s="321"/>
      <c r="D914" s="321"/>
      <c r="E914" s="321"/>
      <c r="F914" s="321"/>
      <c r="G914" s="321"/>
      <c r="H914" s="321"/>
      <c r="I914" s="321"/>
      <c r="J914" s="321"/>
      <c r="K914" s="321"/>
      <c r="L914" s="321"/>
      <c r="M914" s="321"/>
      <c r="N914" s="321"/>
    </row>
    <row r="915" spans="1:14" ht="52.5" customHeight="1">
      <c r="A915" s="92"/>
      <c r="B915" s="47" t="s">
        <v>19</v>
      </c>
      <c r="C915" s="47" t="s">
        <v>123</v>
      </c>
      <c r="D915" s="42" t="s">
        <v>9</v>
      </c>
      <c r="E915" s="42" t="s">
        <v>10</v>
      </c>
      <c r="F915" s="45" t="s">
        <v>15</v>
      </c>
      <c r="G915" s="42" t="s">
        <v>16</v>
      </c>
      <c r="H915" s="42">
        <v>0.5</v>
      </c>
      <c r="I915" s="42">
        <v>0.5</v>
      </c>
      <c r="J915" s="11">
        <f>I915/H915</f>
        <v>1</v>
      </c>
      <c r="K915" s="11">
        <f>J915</f>
        <v>1</v>
      </c>
      <c r="L915" s="42"/>
      <c r="M915" s="45" t="s">
        <v>17</v>
      </c>
      <c r="N915" s="12" t="s">
        <v>34</v>
      </c>
    </row>
    <row r="916" spans="1:14">
      <c r="A916" s="92"/>
      <c r="B916" s="322" t="s">
        <v>210</v>
      </c>
      <c r="C916" s="323"/>
      <c r="D916" s="323"/>
      <c r="E916" s="323"/>
      <c r="F916" s="323"/>
      <c r="G916" s="323"/>
      <c r="H916" s="323"/>
      <c r="I916" s="323"/>
      <c r="J916" s="323"/>
      <c r="K916" s="323"/>
      <c r="L916" s="323"/>
      <c r="M916" s="323"/>
      <c r="N916" s="323"/>
    </row>
    <row r="917" spans="1:14" ht="15" customHeight="1">
      <c r="A917" s="92"/>
      <c r="B917" s="324" t="s">
        <v>13</v>
      </c>
      <c r="C917" s="325"/>
      <c r="D917" s="325"/>
      <c r="E917" s="325"/>
      <c r="F917" s="325"/>
      <c r="G917" s="325"/>
      <c r="H917" s="325"/>
      <c r="I917" s="325"/>
      <c r="J917" s="325"/>
      <c r="K917" s="325"/>
      <c r="L917" s="325"/>
      <c r="M917" s="325"/>
      <c r="N917" s="326"/>
    </row>
    <row r="918" spans="1:14" ht="51.75" customHeight="1">
      <c r="A918" s="92"/>
      <c r="B918" s="47" t="s">
        <v>42</v>
      </c>
      <c r="C918" s="40" t="s">
        <v>124</v>
      </c>
      <c r="D918" s="26" t="s">
        <v>9</v>
      </c>
      <c r="E918" s="42" t="s">
        <v>10</v>
      </c>
      <c r="F918" s="45" t="s">
        <v>15</v>
      </c>
      <c r="G918" s="42" t="s">
        <v>16</v>
      </c>
      <c r="H918" s="42">
        <v>46</v>
      </c>
      <c r="I918" s="42">
        <v>44</v>
      </c>
      <c r="J918" s="11">
        <f>I918/H918</f>
        <v>0.95652173913043481</v>
      </c>
      <c r="K918" s="11">
        <f>J918</f>
        <v>0.95652173913043481</v>
      </c>
      <c r="L918" s="45"/>
      <c r="M918" s="45" t="s">
        <v>17</v>
      </c>
      <c r="N918" s="268" t="s">
        <v>54</v>
      </c>
    </row>
    <row r="919" spans="1:14" ht="14.25" customHeight="1">
      <c r="A919" s="92"/>
      <c r="B919" s="29" t="s">
        <v>35</v>
      </c>
      <c r="C919" s="29"/>
      <c r="D919" s="29"/>
      <c r="E919" s="29"/>
      <c r="F919" s="29"/>
      <c r="G919" s="29"/>
      <c r="H919" s="29"/>
      <c r="I919" s="29"/>
      <c r="J919" s="29"/>
    </row>
    <row r="920" spans="1:14" ht="45">
      <c r="A920" s="92"/>
      <c r="B920" s="47" t="s">
        <v>42</v>
      </c>
      <c r="C920" s="40" t="s">
        <v>124</v>
      </c>
      <c r="D920" s="26" t="s">
        <v>9</v>
      </c>
      <c r="E920" s="42" t="s">
        <v>10</v>
      </c>
      <c r="F920" s="45" t="s">
        <v>15</v>
      </c>
      <c r="G920" s="42" t="s">
        <v>16</v>
      </c>
      <c r="H920" s="42">
        <v>0.5</v>
      </c>
      <c r="I920" s="42">
        <v>0.5</v>
      </c>
      <c r="J920" s="11">
        <f>I920/H920</f>
        <v>1</v>
      </c>
      <c r="K920" s="11">
        <f>J920</f>
        <v>1</v>
      </c>
      <c r="L920" s="45"/>
      <c r="M920" s="45" t="s">
        <v>17</v>
      </c>
      <c r="N920" s="12" t="s">
        <v>34</v>
      </c>
    </row>
    <row r="921" spans="1:14">
      <c r="A921" s="92"/>
      <c r="B921" s="29" t="s">
        <v>25</v>
      </c>
      <c r="C921" s="29"/>
      <c r="D921" s="29"/>
      <c r="E921" s="29"/>
      <c r="F921" s="29"/>
      <c r="G921" s="29"/>
      <c r="H921" s="29"/>
      <c r="I921" s="29"/>
      <c r="J921" s="29"/>
    </row>
    <row r="922" spans="1:14" ht="50.25" customHeight="1">
      <c r="A922" s="92"/>
      <c r="B922" s="47" t="s">
        <v>42</v>
      </c>
      <c r="C922" s="40" t="s">
        <v>124</v>
      </c>
      <c r="D922" s="26" t="s">
        <v>9</v>
      </c>
      <c r="E922" s="42" t="s">
        <v>10</v>
      </c>
      <c r="F922" s="45" t="s">
        <v>15</v>
      </c>
      <c r="G922" s="42" t="s">
        <v>16</v>
      </c>
      <c r="H922" s="42">
        <v>1</v>
      </c>
      <c r="I922" s="42">
        <v>1</v>
      </c>
      <c r="J922" s="11">
        <f>I922/H922</f>
        <v>1</v>
      </c>
      <c r="K922" s="11">
        <f>J922</f>
        <v>1</v>
      </c>
      <c r="L922" s="45"/>
      <c r="M922" s="45" t="s">
        <v>17</v>
      </c>
      <c r="N922" s="12" t="s">
        <v>34</v>
      </c>
    </row>
    <row r="923" spans="1:14" ht="15" customHeight="1">
      <c r="A923" s="92"/>
      <c r="B923" s="324" t="s">
        <v>214</v>
      </c>
      <c r="C923" s="325"/>
      <c r="D923" s="325"/>
      <c r="E923" s="325"/>
      <c r="F923" s="325"/>
      <c r="G923" s="325"/>
      <c r="H923" s="325"/>
      <c r="I923" s="325"/>
      <c r="J923" s="325"/>
      <c r="K923" s="325"/>
      <c r="L923" s="325"/>
      <c r="M923" s="325"/>
      <c r="N923" s="326"/>
    </row>
    <row r="924" spans="1:14" ht="15" customHeight="1">
      <c r="A924" s="92"/>
      <c r="B924" s="324" t="s">
        <v>79</v>
      </c>
      <c r="C924" s="325"/>
      <c r="D924" s="325"/>
      <c r="E924" s="325"/>
      <c r="F924" s="325"/>
      <c r="G924" s="325"/>
      <c r="H924" s="325"/>
      <c r="I924" s="325"/>
      <c r="J924" s="325"/>
      <c r="K924" s="325"/>
      <c r="L924" s="325"/>
      <c r="M924" s="325"/>
      <c r="N924" s="326"/>
    </row>
    <row r="925" spans="1:14" ht="41.25" customHeight="1">
      <c r="A925" s="92"/>
      <c r="B925" s="296" t="s">
        <v>58</v>
      </c>
      <c r="C925" s="40" t="s">
        <v>125</v>
      </c>
      <c r="D925" s="327" t="s">
        <v>9</v>
      </c>
      <c r="E925" s="47" t="s">
        <v>10</v>
      </c>
      <c r="F925" s="42" t="s">
        <v>22</v>
      </c>
      <c r="G925" s="42" t="s">
        <v>23</v>
      </c>
      <c r="H925" s="42">
        <v>38226</v>
      </c>
      <c r="I925" s="42">
        <v>38226</v>
      </c>
      <c r="J925" s="11">
        <v>1</v>
      </c>
      <c r="K925" s="319">
        <f>(J925+J926)/2</f>
        <v>1</v>
      </c>
      <c r="L925" s="47"/>
      <c r="M925" s="45" t="s">
        <v>24</v>
      </c>
      <c r="N925" s="329" t="s">
        <v>34</v>
      </c>
    </row>
    <row r="926" spans="1:14" ht="26.25" customHeight="1">
      <c r="A926" s="92"/>
      <c r="B926" s="337"/>
      <c r="C926" s="41"/>
      <c r="D926" s="327"/>
      <c r="E926" s="47" t="s">
        <v>10</v>
      </c>
      <c r="F926" s="42" t="s">
        <v>15</v>
      </c>
      <c r="G926" s="67" t="s">
        <v>16</v>
      </c>
      <c r="H926" s="42">
        <v>234</v>
      </c>
      <c r="I926" s="42">
        <v>234</v>
      </c>
      <c r="J926" s="11">
        <v>1</v>
      </c>
      <c r="K926" s="320"/>
      <c r="L926" s="35"/>
      <c r="M926" s="45" t="s">
        <v>17</v>
      </c>
      <c r="N926" s="330"/>
    </row>
    <row r="927" spans="1:14" ht="17.25" customHeight="1">
      <c r="A927" s="92"/>
      <c r="B927" s="395" t="s">
        <v>59</v>
      </c>
      <c r="C927" s="395"/>
      <c r="D927" s="395"/>
      <c r="E927" s="395"/>
      <c r="F927" s="395"/>
      <c r="G927" s="395"/>
      <c r="H927" s="395"/>
      <c r="I927" s="395"/>
      <c r="J927" s="395"/>
      <c r="K927" s="395"/>
      <c r="L927" s="395"/>
      <c r="M927" s="395"/>
      <c r="N927" s="396"/>
    </row>
    <row r="928" spans="1:14" ht="19.5" customHeight="1">
      <c r="A928" s="120"/>
      <c r="B928" s="382" t="s">
        <v>134</v>
      </c>
      <c r="C928" s="382"/>
      <c r="D928" s="382"/>
      <c r="E928" s="382"/>
      <c r="F928" s="382"/>
      <c r="G928" s="382"/>
      <c r="H928" s="382"/>
      <c r="I928" s="382"/>
      <c r="J928" s="382"/>
      <c r="K928" s="382"/>
      <c r="L928" s="382"/>
      <c r="M928" s="382"/>
      <c r="N928" s="383"/>
    </row>
    <row r="929" spans="1:14" ht="93" customHeight="1">
      <c r="A929" s="92"/>
      <c r="B929" s="318" t="s">
        <v>131</v>
      </c>
      <c r="C929" s="307" t="s">
        <v>284</v>
      </c>
      <c r="D929" s="380" t="s">
        <v>60</v>
      </c>
      <c r="E929" s="24" t="s">
        <v>132</v>
      </c>
      <c r="F929" s="24" t="s">
        <v>137</v>
      </c>
      <c r="G929" s="24" t="s">
        <v>61</v>
      </c>
      <c r="H929" s="24">
        <v>100</v>
      </c>
      <c r="I929" s="24">
        <v>100</v>
      </c>
      <c r="J929" s="44">
        <f>I929/H929</f>
        <v>1</v>
      </c>
      <c r="K929" s="253">
        <f>J929</f>
        <v>1</v>
      </c>
      <c r="L929" s="27"/>
      <c r="M929" s="24" t="s">
        <v>267</v>
      </c>
      <c r="N929" s="329" t="s">
        <v>34</v>
      </c>
    </row>
    <row r="930" spans="1:14" ht="90">
      <c r="A930" s="92"/>
      <c r="B930" s="337"/>
      <c r="C930" s="304"/>
      <c r="D930" s="334"/>
      <c r="E930" s="42" t="s">
        <v>10</v>
      </c>
      <c r="F930" s="42" t="s">
        <v>275</v>
      </c>
      <c r="G930" s="42" t="s">
        <v>62</v>
      </c>
      <c r="H930" s="42">
        <v>282</v>
      </c>
      <c r="I930" s="42">
        <v>282</v>
      </c>
      <c r="J930" s="11">
        <f>I930/H930</f>
        <v>1</v>
      </c>
      <c r="K930" s="253">
        <f>J930</f>
        <v>1</v>
      </c>
      <c r="L930" s="29"/>
      <c r="M930" s="26" t="s">
        <v>267</v>
      </c>
      <c r="N930" s="462"/>
    </row>
    <row r="931" spans="1:14">
      <c r="A931" s="346" t="s">
        <v>239</v>
      </c>
      <c r="B931" s="35" t="s">
        <v>208</v>
      </c>
      <c r="C931" s="46"/>
      <c r="D931" s="69"/>
      <c r="E931" s="46"/>
      <c r="F931" s="46"/>
      <c r="G931" s="46"/>
      <c r="H931" s="46"/>
      <c r="I931" s="46"/>
      <c r="J931" s="65"/>
      <c r="K931" s="65"/>
      <c r="L931" s="29"/>
      <c r="M931" s="46"/>
      <c r="N931" s="1"/>
    </row>
    <row r="932" spans="1:14">
      <c r="A932" s="347"/>
      <c r="B932" s="34" t="s">
        <v>69</v>
      </c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85"/>
    </row>
    <row r="933" spans="1:14" ht="15" customHeight="1">
      <c r="A933" s="347"/>
      <c r="B933" s="29" t="s">
        <v>43</v>
      </c>
      <c r="C933" s="29"/>
      <c r="D933" s="29"/>
      <c r="E933" s="29"/>
      <c r="F933" s="29"/>
      <c r="G933" s="29"/>
      <c r="H933" s="29"/>
      <c r="I933" s="29"/>
      <c r="J933" s="29"/>
      <c r="K933" s="146"/>
      <c r="L933" s="146"/>
      <c r="M933" s="146"/>
      <c r="N933" s="146"/>
    </row>
    <row r="934" spans="1:14" ht="48" customHeight="1">
      <c r="A934" s="347"/>
      <c r="B934" s="40" t="s">
        <v>14</v>
      </c>
      <c r="C934" s="67" t="s">
        <v>122</v>
      </c>
      <c r="D934" s="67" t="s">
        <v>9</v>
      </c>
      <c r="E934" s="42" t="s">
        <v>10</v>
      </c>
      <c r="F934" s="42" t="s">
        <v>15</v>
      </c>
      <c r="G934" s="67" t="s">
        <v>16</v>
      </c>
      <c r="H934" s="67">
        <v>300</v>
      </c>
      <c r="I934" s="67">
        <v>298</v>
      </c>
      <c r="J934" s="11">
        <f>I934/H934</f>
        <v>0.99333333333333329</v>
      </c>
      <c r="K934" s="11">
        <f>J934</f>
        <v>0.99333333333333329</v>
      </c>
      <c r="L934" s="42"/>
      <c r="M934" s="45" t="s">
        <v>17</v>
      </c>
      <c r="N934" s="12" t="s">
        <v>38</v>
      </c>
    </row>
    <row r="935" spans="1:14">
      <c r="A935" s="347"/>
      <c r="B935" s="321" t="s">
        <v>25</v>
      </c>
      <c r="C935" s="321"/>
      <c r="D935" s="321"/>
      <c r="E935" s="321"/>
      <c r="F935" s="321"/>
      <c r="G935" s="321"/>
      <c r="H935" s="321"/>
      <c r="I935" s="321"/>
      <c r="J935" s="321"/>
      <c r="K935" s="321"/>
      <c r="L935" s="321"/>
      <c r="M935" s="321"/>
      <c r="N935" s="321"/>
    </row>
    <row r="936" spans="1:14" ht="49.5" customHeight="1">
      <c r="A936" s="347"/>
      <c r="B936" s="40" t="s">
        <v>14</v>
      </c>
      <c r="C936" s="77" t="s">
        <v>122</v>
      </c>
      <c r="D936" s="67" t="s">
        <v>9</v>
      </c>
      <c r="E936" s="42" t="s">
        <v>10</v>
      </c>
      <c r="F936" s="42" t="s">
        <v>15</v>
      </c>
      <c r="G936" s="67" t="s">
        <v>16</v>
      </c>
      <c r="H936" s="67">
        <v>0.5</v>
      </c>
      <c r="I936" s="67">
        <v>0.5</v>
      </c>
      <c r="J936" s="11">
        <f>I936/H936</f>
        <v>1</v>
      </c>
      <c r="K936" s="11">
        <f>J936</f>
        <v>1</v>
      </c>
      <c r="L936" s="42"/>
      <c r="M936" s="45" t="s">
        <v>17</v>
      </c>
      <c r="N936" s="12" t="s">
        <v>37</v>
      </c>
    </row>
    <row r="937" spans="1:14">
      <c r="A937" s="347"/>
      <c r="B937" s="321" t="s">
        <v>35</v>
      </c>
      <c r="C937" s="321"/>
      <c r="D937" s="321"/>
      <c r="E937" s="321"/>
      <c r="F937" s="321"/>
      <c r="G937" s="321"/>
      <c r="H937" s="321"/>
      <c r="I937" s="321"/>
      <c r="J937" s="321"/>
      <c r="K937" s="321"/>
      <c r="L937" s="321"/>
      <c r="M937" s="321"/>
      <c r="N937" s="321"/>
    </row>
    <row r="938" spans="1:14" ht="50.25" customHeight="1">
      <c r="A938" s="347"/>
      <c r="B938" s="40" t="s">
        <v>14</v>
      </c>
      <c r="C938" s="77" t="s">
        <v>122</v>
      </c>
      <c r="D938" s="67" t="s">
        <v>9</v>
      </c>
      <c r="E938" s="42" t="s">
        <v>10</v>
      </c>
      <c r="F938" s="42" t="s">
        <v>15</v>
      </c>
      <c r="G938" s="67" t="s">
        <v>16</v>
      </c>
      <c r="H938" s="67">
        <v>1.5</v>
      </c>
      <c r="I938" s="67">
        <v>1.5</v>
      </c>
      <c r="J938" s="11">
        <f>I938/H938</f>
        <v>1</v>
      </c>
      <c r="K938" s="11">
        <f>J938</f>
        <v>1</v>
      </c>
      <c r="L938" s="42"/>
      <c r="M938" s="45" t="s">
        <v>17</v>
      </c>
      <c r="N938" s="12" t="s">
        <v>34</v>
      </c>
    </row>
    <row r="939" spans="1:14">
      <c r="A939" s="347"/>
      <c r="B939" s="364" t="s">
        <v>39</v>
      </c>
      <c r="C939" s="364"/>
      <c r="D939" s="364"/>
      <c r="E939" s="364"/>
      <c r="F939" s="364"/>
      <c r="G939" s="364"/>
      <c r="H939" s="364"/>
      <c r="I939" s="364"/>
      <c r="J939" s="364"/>
      <c r="K939" s="364"/>
      <c r="L939" s="364"/>
      <c r="M939" s="364"/>
      <c r="N939" s="364"/>
    </row>
    <row r="940" spans="1:14" ht="48" customHeight="1">
      <c r="A940" s="347"/>
      <c r="B940" s="40" t="s">
        <v>14</v>
      </c>
      <c r="C940" s="77" t="s">
        <v>122</v>
      </c>
      <c r="D940" s="67" t="s">
        <v>9</v>
      </c>
      <c r="E940" s="42" t="s">
        <v>10</v>
      </c>
      <c r="F940" s="42" t="s">
        <v>15</v>
      </c>
      <c r="G940" s="67" t="s">
        <v>16</v>
      </c>
      <c r="H940" s="67">
        <v>19.8</v>
      </c>
      <c r="I940" s="67">
        <v>19.8</v>
      </c>
      <c r="J940" s="11">
        <f>I940/H940</f>
        <v>1</v>
      </c>
      <c r="K940" s="11">
        <f>J940</f>
        <v>1</v>
      </c>
      <c r="L940" s="42"/>
      <c r="M940" s="45" t="s">
        <v>17</v>
      </c>
      <c r="N940" s="12" t="s">
        <v>34</v>
      </c>
    </row>
    <row r="941" spans="1:14">
      <c r="A941" s="347"/>
      <c r="B941" s="364" t="s">
        <v>41</v>
      </c>
      <c r="C941" s="364"/>
      <c r="D941" s="364"/>
      <c r="E941" s="364"/>
      <c r="F941" s="364"/>
      <c r="G941" s="364"/>
      <c r="H941" s="364"/>
      <c r="I941" s="364"/>
      <c r="J941" s="364"/>
      <c r="K941" s="364"/>
      <c r="L941" s="364"/>
      <c r="M941" s="364"/>
      <c r="N941" s="364"/>
    </row>
    <row r="942" spans="1:14" ht="54.75" customHeight="1">
      <c r="A942" s="361"/>
      <c r="B942" s="47" t="s">
        <v>14</v>
      </c>
      <c r="C942" s="76" t="s">
        <v>122</v>
      </c>
      <c r="D942" s="67" t="s">
        <v>9</v>
      </c>
      <c r="E942" s="42" t="s">
        <v>10</v>
      </c>
      <c r="F942" s="42" t="s">
        <v>15</v>
      </c>
      <c r="G942" s="67" t="s">
        <v>16</v>
      </c>
      <c r="H942" s="67">
        <v>3.5</v>
      </c>
      <c r="I942" s="67">
        <v>3.5</v>
      </c>
      <c r="J942" s="11">
        <f>I942/H942</f>
        <v>1</v>
      </c>
      <c r="K942" s="11">
        <f>J942</f>
        <v>1</v>
      </c>
      <c r="L942" s="42"/>
      <c r="M942" s="45" t="s">
        <v>17</v>
      </c>
      <c r="N942" s="12" t="s">
        <v>34</v>
      </c>
    </row>
    <row r="943" spans="1:14">
      <c r="A943" s="122"/>
      <c r="B943" s="28" t="s">
        <v>213</v>
      </c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81"/>
    </row>
    <row r="944" spans="1:14" ht="16.5" customHeight="1">
      <c r="A944" s="92"/>
      <c r="B944" s="34" t="s">
        <v>13</v>
      </c>
      <c r="C944" s="34"/>
      <c r="D944" s="34"/>
      <c r="E944" s="34"/>
      <c r="F944" s="34"/>
      <c r="G944" s="34"/>
      <c r="H944" s="34"/>
      <c r="I944" s="34"/>
      <c r="J944" s="34"/>
      <c r="K944" s="146"/>
      <c r="L944" s="146"/>
      <c r="M944" s="146"/>
      <c r="N944" s="146"/>
    </row>
    <row r="945" spans="1:14" ht="49.5" customHeight="1">
      <c r="A945" s="92"/>
      <c r="B945" s="47" t="s">
        <v>19</v>
      </c>
      <c r="C945" s="76" t="s">
        <v>123</v>
      </c>
      <c r="D945" s="67" t="s">
        <v>9</v>
      </c>
      <c r="E945" s="42" t="s">
        <v>10</v>
      </c>
      <c r="F945" s="42" t="s">
        <v>15</v>
      </c>
      <c r="G945" s="67" t="s">
        <v>16</v>
      </c>
      <c r="H945" s="67">
        <v>345</v>
      </c>
      <c r="I945" s="67">
        <v>350</v>
      </c>
      <c r="J945" s="11">
        <f>I945/H945</f>
        <v>1.0144927536231885</v>
      </c>
      <c r="K945" s="11">
        <f>J945</f>
        <v>1.0144927536231885</v>
      </c>
      <c r="L945" s="42"/>
      <c r="M945" s="45" t="s">
        <v>17</v>
      </c>
      <c r="N945" s="12" t="s">
        <v>37</v>
      </c>
    </row>
    <row r="946" spans="1:14" ht="15" customHeight="1">
      <c r="A946" s="92"/>
      <c r="B946" s="29" t="s">
        <v>39</v>
      </c>
      <c r="C946" s="29"/>
      <c r="D946" s="29"/>
      <c r="E946" s="29"/>
      <c r="F946" s="29"/>
      <c r="G946" s="29"/>
      <c r="H946" s="29"/>
      <c r="I946" s="29"/>
      <c r="J946" s="29"/>
    </row>
    <row r="947" spans="1:14" ht="51.75" customHeight="1">
      <c r="A947" s="92"/>
      <c r="B947" s="47" t="s">
        <v>19</v>
      </c>
      <c r="C947" s="76" t="s">
        <v>123</v>
      </c>
      <c r="D947" s="67" t="s">
        <v>9</v>
      </c>
      <c r="E947" s="42" t="s">
        <v>10</v>
      </c>
      <c r="F947" s="42" t="s">
        <v>15</v>
      </c>
      <c r="G947" s="67" t="s">
        <v>16</v>
      </c>
      <c r="H947" s="67">
        <v>4.5</v>
      </c>
      <c r="I947" s="67">
        <v>4.5</v>
      </c>
      <c r="J947" s="11">
        <f>I947/H947</f>
        <v>1</v>
      </c>
      <c r="K947" s="11">
        <f>J947</f>
        <v>1</v>
      </c>
      <c r="L947" s="42"/>
      <c r="M947" s="45" t="s">
        <v>17</v>
      </c>
      <c r="N947" s="12" t="s">
        <v>37</v>
      </c>
    </row>
    <row r="948" spans="1:14" ht="15" customHeight="1">
      <c r="A948" s="92"/>
      <c r="B948" s="29" t="s">
        <v>35</v>
      </c>
      <c r="C948" s="29"/>
      <c r="D948" s="29"/>
      <c r="E948" s="29"/>
      <c r="F948" s="29"/>
      <c r="G948" s="29"/>
      <c r="H948" s="29"/>
      <c r="I948" s="29"/>
      <c r="J948" s="29"/>
    </row>
    <row r="949" spans="1:14" ht="51.75" customHeight="1">
      <c r="A949" s="92"/>
      <c r="B949" s="47" t="s">
        <v>19</v>
      </c>
      <c r="C949" s="76" t="s">
        <v>123</v>
      </c>
      <c r="D949" s="67" t="s">
        <v>9</v>
      </c>
      <c r="E949" s="42" t="s">
        <v>10</v>
      </c>
      <c r="F949" s="42" t="s">
        <v>15</v>
      </c>
      <c r="G949" s="67" t="s">
        <v>16</v>
      </c>
      <c r="H949" s="67">
        <v>4</v>
      </c>
      <c r="I949" s="67">
        <v>4</v>
      </c>
      <c r="J949" s="11">
        <f>I949/H949</f>
        <v>1</v>
      </c>
      <c r="K949" s="11">
        <f>J949</f>
        <v>1</v>
      </c>
      <c r="L949" s="42"/>
      <c r="M949" s="45" t="s">
        <v>17</v>
      </c>
      <c r="N949" s="12" t="s">
        <v>34</v>
      </c>
    </row>
    <row r="950" spans="1:14">
      <c r="A950" s="92"/>
      <c r="B950" s="29" t="s">
        <v>41</v>
      </c>
      <c r="C950" s="29"/>
      <c r="D950" s="29"/>
      <c r="E950" s="29"/>
      <c r="F950" s="29"/>
      <c r="G950" s="29"/>
      <c r="H950" s="29"/>
      <c r="I950" s="29"/>
      <c r="J950" s="29"/>
    </row>
    <row r="951" spans="1:14" ht="48" customHeight="1">
      <c r="A951" s="92"/>
      <c r="B951" s="47" t="s">
        <v>19</v>
      </c>
      <c r="C951" s="76" t="s">
        <v>123</v>
      </c>
      <c r="D951" s="67" t="s">
        <v>9</v>
      </c>
      <c r="E951" s="42" t="s">
        <v>10</v>
      </c>
      <c r="F951" s="42" t="s">
        <v>15</v>
      </c>
      <c r="G951" s="67" t="s">
        <v>16</v>
      </c>
      <c r="H951" s="67">
        <v>2</v>
      </c>
      <c r="I951" s="67">
        <v>2</v>
      </c>
      <c r="J951" s="11">
        <f>I951/H951</f>
        <v>1</v>
      </c>
      <c r="K951" s="11">
        <f>J951</f>
        <v>1</v>
      </c>
      <c r="L951" s="42"/>
      <c r="M951" s="45" t="s">
        <v>17</v>
      </c>
      <c r="N951" s="12" t="s">
        <v>34</v>
      </c>
    </row>
    <row r="952" spans="1:14">
      <c r="A952" s="92"/>
      <c r="B952" s="324" t="s">
        <v>240</v>
      </c>
      <c r="C952" s="325"/>
      <c r="D952" s="325"/>
      <c r="E952" s="325"/>
      <c r="F952" s="325"/>
      <c r="G952" s="325"/>
      <c r="H952" s="325"/>
      <c r="I952" s="325"/>
      <c r="J952" s="325"/>
      <c r="K952" s="325"/>
      <c r="L952" s="325"/>
      <c r="M952" s="325"/>
      <c r="N952" s="325"/>
    </row>
    <row r="953" spans="1:14" ht="15" customHeight="1">
      <c r="A953" s="92"/>
      <c r="B953" s="382" t="s">
        <v>13</v>
      </c>
      <c r="C953" s="382"/>
      <c r="D953" s="382"/>
      <c r="E953" s="382"/>
      <c r="F953" s="382"/>
      <c r="G953" s="382"/>
      <c r="H953" s="382"/>
      <c r="I953" s="382"/>
      <c r="J953" s="382"/>
      <c r="K953" s="382"/>
      <c r="L953" s="382"/>
      <c r="M953" s="382"/>
      <c r="N953" s="383"/>
    </row>
    <row r="954" spans="1:14" ht="51" customHeight="1">
      <c r="A954" s="92"/>
      <c r="B954" s="47" t="s">
        <v>42</v>
      </c>
      <c r="C954" s="76" t="s">
        <v>124</v>
      </c>
      <c r="D954" s="67" t="s">
        <v>9</v>
      </c>
      <c r="E954" s="42" t="s">
        <v>10</v>
      </c>
      <c r="F954" s="42" t="s">
        <v>15</v>
      </c>
      <c r="G954" s="67" t="s">
        <v>16</v>
      </c>
      <c r="H954" s="67">
        <v>49</v>
      </c>
      <c r="I954" s="67">
        <v>49</v>
      </c>
      <c r="J954" s="11">
        <f>I954/H954</f>
        <v>1</v>
      </c>
      <c r="K954" s="11">
        <f>J954</f>
        <v>1</v>
      </c>
      <c r="L954" s="42"/>
      <c r="M954" s="45" t="s">
        <v>17</v>
      </c>
      <c r="N954" s="12" t="s">
        <v>34</v>
      </c>
    </row>
    <row r="955" spans="1:14" ht="15" customHeight="1">
      <c r="A955" s="92"/>
      <c r="B955" s="321" t="s">
        <v>35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35"/>
    </row>
    <row r="956" spans="1:14" ht="50.25" customHeight="1">
      <c r="A956" s="92"/>
      <c r="B956" s="47" t="s">
        <v>42</v>
      </c>
      <c r="C956" s="76" t="s">
        <v>124</v>
      </c>
      <c r="D956" s="67" t="s">
        <v>9</v>
      </c>
      <c r="E956" s="42" t="s">
        <v>10</v>
      </c>
      <c r="F956" s="42" t="s">
        <v>15</v>
      </c>
      <c r="G956" s="67" t="s">
        <v>16</v>
      </c>
      <c r="H956" s="67">
        <v>0.75</v>
      </c>
      <c r="I956" s="67">
        <v>0.75</v>
      </c>
      <c r="J956" s="11">
        <f>I956/H956</f>
        <v>1</v>
      </c>
      <c r="K956" s="11">
        <f>J956</f>
        <v>1</v>
      </c>
      <c r="L956" s="42"/>
      <c r="M956" s="45" t="s">
        <v>17</v>
      </c>
      <c r="N956" s="12" t="s">
        <v>34</v>
      </c>
    </row>
    <row r="957" spans="1:14" ht="13.5" customHeight="1">
      <c r="A957" s="92"/>
      <c r="B957" s="324" t="s">
        <v>214</v>
      </c>
      <c r="C957" s="325"/>
      <c r="D957" s="325"/>
      <c r="E957" s="325"/>
      <c r="F957" s="325"/>
      <c r="G957" s="325"/>
      <c r="H957" s="325"/>
      <c r="I957" s="325"/>
      <c r="J957" s="325"/>
      <c r="K957" s="325"/>
      <c r="L957" s="325"/>
      <c r="M957" s="325"/>
      <c r="N957" s="326"/>
    </row>
    <row r="958" spans="1:14">
      <c r="A958" s="92"/>
      <c r="B958" s="324" t="s">
        <v>79</v>
      </c>
      <c r="C958" s="325"/>
      <c r="D958" s="325"/>
      <c r="E958" s="325"/>
      <c r="F958" s="325"/>
      <c r="G958" s="325"/>
      <c r="H958" s="325"/>
      <c r="I958" s="325"/>
      <c r="J958" s="325"/>
      <c r="K958" s="325"/>
      <c r="L958" s="325"/>
      <c r="M958" s="325"/>
      <c r="N958" s="326"/>
    </row>
    <row r="959" spans="1:14" ht="37.5" customHeight="1">
      <c r="A959" s="92"/>
      <c r="B959" s="296" t="s">
        <v>58</v>
      </c>
      <c r="C959" s="40" t="s">
        <v>125</v>
      </c>
      <c r="D959" s="327" t="s">
        <v>9</v>
      </c>
      <c r="E959" s="47" t="s">
        <v>10</v>
      </c>
      <c r="F959" s="42" t="s">
        <v>22</v>
      </c>
      <c r="G959" s="42" t="s">
        <v>23</v>
      </c>
      <c r="H959" s="42">
        <v>26128</v>
      </c>
      <c r="I959" s="42">
        <v>26128</v>
      </c>
      <c r="J959" s="11">
        <f>I959/H959</f>
        <v>1</v>
      </c>
      <c r="K959" s="319">
        <f>(J959+J960)/2</f>
        <v>1</v>
      </c>
      <c r="L959" s="47"/>
      <c r="M959" s="45" t="s">
        <v>24</v>
      </c>
      <c r="N959" s="329" t="s">
        <v>34</v>
      </c>
    </row>
    <row r="960" spans="1:14" ht="28.5" customHeight="1">
      <c r="A960" s="92"/>
      <c r="B960" s="318"/>
      <c r="C960" s="43"/>
      <c r="D960" s="302"/>
      <c r="E960" s="40" t="s">
        <v>10</v>
      </c>
      <c r="F960" s="26" t="s">
        <v>15</v>
      </c>
      <c r="G960" s="70" t="s">
        <v>16</v>
      </c>
      <c r="H960" s="26">
        <v>350</v>
      </c>
      <c r="I960" s="26">
        <v>350</v>
      </c>
      <c r="J960" s="276">
        <f>I960/H960</f>
        <v>1</v>
      </c>
      <c r="K960" s="328"/>
      <c r="L960" s="38"/>
      <c r="M960" s="58" t="s">
        <v>17</v>
      </c>
      <c r="N960" s="330"/>
    </row>
    <row r="961" spans="1:14" ht="15" customHeight="1">
      <c r="A961" s="348" t="s">
        <v>241</v>
      </c>
      <c r="B961" s="382" t="s">
        <v>208</v>
      </c>
      <c r="C961" s="382"/>
      <c r="D961" s="382"/>
      <c r="E961" s="382"/>
      <c r="F961" s="382"/>
      <c r="G961" s="382"/>
      <c r="H961" s="382"/>
      <c r="I961" s="382"/>
      <c r="J961" s="382"/>
      <c r="K961" s="382"/>
      <c r="L961" s="382"/>
      <c r="M961" s="382"/>
      <c r="N961" s="383"/>
    </row>
    <row r="962" spans="1:14">
      <c r="A962" s="354"/>
      <c r="B962" s="324" t="s">
        <v>69</v>
      </c>
      <c r="C962" s="325"/>
      <c r="D962" s="325"/>
      <c r="E962" s="325"/>
      <c r="F962" s="325"/>
      <c r="G962" s="325"/>
      <c r="H962" s="325"/>
      <c r="I962" s="325"/>
      <c r="J962" s="325"/>
      <c r="K962" s="325"/>
      <c r="L962" s="325"/>
      <c r="M962" s="325"/>
      <c r="N962" s="326"/>
    </row>
    <row r="963" spans="1:14">
      <c r="A963" s="354"/>
      <c r="B963" s="29" t="s">
        <v>13</v>
      </c>
      <c r="C963" s="29"/>
      <c r="D963" s="29"/>
      <c r="E963" s="29"/>
      <c r="F963" s="29"/>
      <c r="G963" s="29"/>
      <c r="H963" s="29"/>
      <c r="I963" s="29"/>
      <c r="J963" s="29"/>
      <c r="K963" s="146"/>
      <c r="L963" s="146"/>
      <c r="M963" s="146"/>
      <c r="N963" s="146"/>
    </row>
    <row r="964" spans="1:14" ht="52.5" customHeight="1">
      <c r="A964" s="362"/>
      <c r="B964" s="47" t="s">
        <v>14</v>
      </c>
      <c r="C964" s="76" t="s">
        <v>122</v>
      </c>
      <c r="D964" s="67" t="s">
        <v>9</v>
      </c>
      <c r="E964" s="42" t="s">
        <v>10</v>
      </c>
      <c r="F964" s="42" t="s">
        <v>15</v>
      </c>
      <c r="G964" s="67" t="s">
        <v>16</v>
      </c>
      <c r="H964" s="67">
        <v>133</v>
      </c>
      <c r="I964" s="67">
        <v>133</v>
      </c>
      <c r="J964" s="11">
        <f>I964/H964</f>
        <v>1</v>
      </c>
      <c r="K964" s="11">
        <f>J964</f>
        <v>1</v>
      </c>
      <c r="L964" s="45"/>
      <c r="M964" s="45" t="s">
        <v>17</v>
      </c>
      <c r="N964" s="12" t="s">
        <v>34</v>
      </c>
    </row>
    <row r="965" spans="1:14">
      <c r="A965" s="93"/>
      <c r="B965" s="321" t="s">
        <v>98</v>
      </c>
      <c r="C965" s="321"/>
      <c r="D965" s="321"/>
      <c r="E965" s="321"/>
      <c r="F965" s="321"/>
      <c r="G965" s="321"/>
      <c r="H965" s="321"/>
      <c r="I965" s="321"/>
      <c r="J965" s="321"/>
      <c r="K965" s="321"/>
      <c r="L965" s="321"/>
      <c r="M965" s="321"/>
      <c r="N965" s="321"/>
    </row>
    <row r="966" spans="1:14" ht="49.5" customHeight="1">
      <c r="A966" s="90"/>
      <c r="B966" s="40" t="s">
        <v>14</v>
      </c>
      <c r="C966" s="77" t="s">
        <v>122</v>
      </c>
      <c r="D966" s="67" t="s">
        <v>9</v>
      </c>
      <c r="E966" s="42" t="s">
        <v>10</v>
      </c>
      <c r="F966" s="42" t="s">
        <v>15</v>
      </c>
      <c r="G966" s="67" t="s">
        <v>16</v>
      </c>
      <c r="H966" s="67">
        <v>1</v>
      </c>
      <c r="I966" s="67">
        <v>1</v>
      </c>
      <c r="J966" s="11">
        <f>I966/H966</f>
        <v>1</v>
      </c>
      <c r="K966" s="11">
        <f>J966</f>
        <v>1</v>
      </c>
      <c r="L966" s="45"/>
      <c r="M966" s="45" t="s">
        <v>17</v>
      </c>
      <c r="N966" s="12" t="s">
        <v>34</v>
      </c>
    </row>
    <row r="967" spans="1:14" ht="16.5" customHeight="1">
      <c r="A967" s="90"/>
      <c r="B967" s="321" t="s">
        <v>80</v>
      </c>
      <c r="C967" s="321"/>
      <c r="D967" s="321"/>
      <c r="E967" s="321"/>
      <c r="F967" s="321"/>
      <c r="G967" s="321"/>
      <c r="H967" s="321"/>
      <c r="I967" s="321"/>
      <c r="J967" s="321"/>
      <c r="K967" s="321"/>
      <c r="L967" s="321"/>
      <c r="M967" s="321"/>
      <c r="N967" s="321"/>
    </row>
    <row r="968" spans="1:14" ht="54" customHeight="1">
      <c r="A968" s="90"/>
      <c r="B968" s="47" t="s">
        <v>14</v>
      </c>
      <c r="C968" s="76" t="s">
        <v>122</v>
      </c>
      <c r="D968" s="67" t="s">
        <v>9</v>
      </c>
      <c r="E968" s="42" t="s">
        <v>10</v>
      </c>
      <c r="F968" s="42" t="s">
        <v>15</v>
      </c>
      <c r="G968" s="67" t="s">
        <v>16</v>
      </c>
      <c r="H968" s="67">
        <v>1.25</v>
      </c>
      <c r="I968" s="67">
        <v>1.25</v>
      </c>
      <c r="J968" s="11">
        <f>I968/H968</f>
        <v>1</v>
      </c>
      <c r="K968" s="11">
        <f>J968</f>
        <v>1</v>
      </c>
      <c r="L968" s="45"/>
      <c r="M968" s="45" t="s">
        <v>17</v>
      </c>
      <c r="N968" s="12" t="s">
        <v>34</v>
      </c>
    </row>
    <row r="969" spans="1:14" ht="15" customHeight="1">
      <c r="A969" s="90"/>
      <c r="B969" s="321" t="s">
        <v>40</v>
      </c>
      <c r="C969" s="321"/>
      <c r="D969" s="321"/>
      <c r="E969" s="321"/>
      <c r="F969" s="321"/>
      <c r="G969" s="321"/>
      <c r="H969" s="321"/>
      <c r="I969" s="321"/>
      <c r="J969" s="321"/>
      <c r="K969" s="321"/>
      <c r="L969" s="321"/>
      <c r="M969" s="321"/>
      <c r="N969" s="321"/>
    </row>
    <row r="970" spans="1:14" ht="49.5" customHeight="1">
      <c r="A970" s="90"/>
      <c r="B970" s="40" t="s">
        <v>14</v>
      </c>
      <c r="C970" s="77" t="s">
        <v>122</v>
      </c>
      <c r="D970" s="67" t="s">
        <v>9</v>
      </c>
      <c r="E970" s="42" t="s">
        <v>10</v>
      </c>
      <c r="F970" s="42" t="s">
        <v>15</v>
      </c>
      <c r="G970" s="67" t="s">
        <v>16</v>
      </c>
      <c r="H970" s="67">
        <v>0.25</v>
      </c>
      <c r="I970" s="67">
        <v>0.25</v>
      </c>
      <c r="J970" s="11">
        <f>I970/H970</f>
        <v>1</v>
      </c>
      <c r="K970" s="11">
        <f>J970</f>
        <v>1</v>
      </c>
      <c r="L970" s="45"/>
      <c r="M970" s="45" t="s">
        <v>17</v>
      </c>
      <c r="N970" s="12" t="s">
        <v>37</v>
      </c>
    </row>
    <row r="971" spans="1:14">
      <c r="A971" s="92"/>
      <c r="B971" s="321" t="s">
        <v>304</v>
      </c>
      <c r="C971" s="321"/>
      <c r="D971" s="321"/>
      <c r="E971" s="321"/>
      <c r="F971" s="321"/>
      <c r="G971" s="321"/>
      <c r="H971" s="321"/>
      <c r="I971" s="321"/>
      <c r="J971" s="321"/>
      <c r="K971" s="321"/>
      <c r="L971" s="321"/>
      <c r="M971" s="321"/>
      <c r="N971" s="321"/>
    </row>
    <row r="972" spans="1:14" ht="45">
      <c r="A972" s="217"/>
      <c r="B972" s="47" t="s">
        <v>14</v>
      </c>
      <c r="C972" s="76" t="s">
        <v>122</v>
      </c>
      <c r="D972" s="67" t="s">
        <v>9</v>
      </c>
      <c r="E972" s="42" t="s">
        <v>10</v>
      </c>
      <c r="F972" s="42" t="s">
        <v>15</v>
      </c>
      <c r="G972" s="67" t="s">
        <v>16</v>
      </c>
      <c r="H972" s="275">
        <v>23</v>
      </c>
      <c r="I972" s="67">
        <v>25</v>
      </c>
      <c r="J972" s="11">
        <f>I972/H972</f>
        <v>1.0869565217391304</v>
      </c>
      <c r="K972" s="11">
        <f>J972</f>
        <v>1.0869565217391304</v>
      </c>
      <c r="L972" s="45"/>
      <c r="M972" s="45" t="s">
        <v>17</v>
      </c>
      <c r="N972" s="12" t="s">
        <v>34</v>
      </c>
    </row>
    <row r="973" spans="1:14">
      <c r="A973" s="217"/>
      <c r="B973" s="345" t="s">
        <v>41</v>
      </c>
      <c r="C973" s="321"/>
      <c r="D973" s="321"/>
      <c r="E973" s="321"/>
      <c r="F973" s="321"/>
      <c r="G973" s="321"/>
      <c r="H973" s="321"/>
      <c r="I973" s="321"/>
      <c r="J973" s="321"/>
      <c r="K973" s="321"/>
      <c r="L973" s="321"/>
      <c r="M973" s="321"/>
      <c r="N973" s="321"/>
    </row>
    <row r="974" spans="1:14" ht="45">
      <c r="A974" s="217"/>
      <c r="B974" s="213" t="s">
        <v>14</v>
      </c>
      <c r="C974" s="76" t="s">
        <v>122</v>
      </c>
      <c r="D974" s="67" t="s">
        <v>9</v>
      </c>
      <c r="E974" s="212" t="s">
        <v>10</v>
      </c>
      <c r="F974" s="212" t="s">
        <v>15</v>
      </c>
      <c r="G974" s="67" t="s">
        <v>16</v>
      </c>
      <c r="H974" s="67">
        <v>1.25</v>
      </c>
      <c r="I974" s="67">
        <v>1.25</v>
      </c>
      <c r="J974" s="11">
        <f>I974/H974</f>
        <v>1</v>
      </c>
      <c r="K974" s="11">
        <f>J974</f>
        <v>1</v>
      </c>
      <c r="L974" s="221"/>
      <c r="M974" s="221" t="s">
        <v>17</v>
      </c>
      <c r="N974" s="12" t="s">
        <v>34</v>
      </c>
    </row>
    <row r="975" spans="1:14">
      <c r="A975" s="217"/>
      <c r="B975" s="345" t="s">
        <v>305</v>
      </c>
      <c r="C975" s="321"/>
      <c r="D975" s="321"/>
      <c r="E975" s="321"/>
      <c r="F975" s="321"/>
      <c r="G975" s="321"/>
      <c r="H975" s="321"/>
      <c r="I975" s="321"/>
      <c r="J975" s="321"/>
      <c r="K975" s="321"/>
      <c r="L975" s="321"/>
      <c r="M975" s="321"/>
      <c r="N975" s="321"/>
    </row>
    <row r="976" spans="1:14" ht="52.5" customHeight="1">
      <c r="A976" s="92"/>
      <c r="B976" s="213" t="s">
        <v>14</v>
      </c>
      <c r="C976" s="76" t="s">
        <v>122</v>
      </c>
      <c r="D976" s="67" t="s">
        <v>9</v>
      </c>
      <c r="E976" s="212" t="s">
        <v>10</v>
      </c>
      <c r="F976" s="212" t="s">
        <v>15</v>
      </c>
      <c r="G976" s="67" t="s">
        <v>16</v>
      </c>
      <c r="H976" s="67">
        <v>1</v>
      </c>
      <c r="I976" s="67">
        <v>1</v>
      </c>
      <c r="J976" s="11">
        <f>I976/H976</f>
        <v>1</v>
      </c>
      <c r="K976" s="11">
        <f>J976</f>
        <v>1</v>
      </c>
      <c r="L976" s="221"/>
      <c r="M976" s="221" t="s">
        <v>17</v>
      </c>
      <c r="N976" s="12" t="s">
        <v>34</v>
      </c>
    </row>
    <row r="977" spans="1:14">
      <c r="A977" s="92"/>
      <c r="B977" s="28" t="s">
        <v>213</v>
      </c>
      <c r="C977" s="29"/>
      <c r="D977" s="29"/>
      <c r="E977" s="29"/>
      <c r="F977" s="29"/>
      <c r="G977" s="29"/>
      <c r="H977" s="29"/>
      <c r="I977" s="29"/>
      <c r="J977" s="29"/>
      <c r="K977" s="35"/>
      <c r="L977" s="35"/>
      <c r="M977" s="35"/>
      <c r="N977" s="81"/>
    </row>
    <row r="978" spans="1:14" ht="15.75" customHeight="1">
      <c r="A978" s="92"/>
      <c r="B978" s="394" t="s">
        <v>13</v>
      </c>
      <c r="C978" s="394"/>
      <c r="D978" s="394"/>
      <c r="E978" s="394"/>
      <c r="F978" s="394"/>
      <c r="G978" s="394"/>
      <c r="H978" s="394"/>
      <c r="I978" s="394"/>
      <c r="J978" s="394"/>
      <c r="K978" s="394"/>
      <c r="L978" s="394"/>
      <c r="M978" s="394"/>
      <c r="N978" s="394"/>
    </row>
    <row r="979" spans="1:14" ht="53.25" customHeight="1">
      <c r="A979" s="92"/>
      <c r="B979" s="40" t="s">
        <v>19</v>
      </c>
      <c r="C979" s="40" t="s">
        <v>123</v>
      </c>
      <c r="D979" s="26" t="s">
        <v>9</v>
      </c>
      <c r="E979" s="42" t="s">
        <v>10</v>
      </c>
      <c r="F979" s="45" t="s">
        <v>15</v>
      </c>
      <c r="G979" s="42" t="s">
        <v>16</v>
      </c>
      <c r="H979" s="293">
        <v>121</v>
      </c>
      <c r="I979" s="42">
        <v>124</v>
      </c>
      <c r="J979" s="11">
        <f>I979/H979</f>
        <v>1.024793388429752</v>
      </c>
      <c r="K979" s="11">
        <f>J979</f>
        <v>1.024793388429752</v>
      </c>
      <c r="L979" s="42"/>
      <c r="M979" s="45" t="s">
        <v>17</v>
      </c>
      <c r="N979" s="12" t="s">
        <v>34</v>
      </c>
    </row>
    <row r="980" spans="1:14" ht="15.75" customHeight="1">
      <c r="A980" s="92"/>
      <c r="B980" s="321" t="s">
        <v>25</v>
      </c>
      <c r="C980" s="321"/>
      <c r="D980" s="321"/>
      <c r="E980" s="321"/>
      <c r="F980" s="321"/>
      <c r="G980" s="321"/>
      <c r="H980" s="321"/>
      <c r="I980" s="321"/>
      <c r="J980" s="321"/>
      <c r="K980" s="321"/>
      <c r="L980" s="321"/>
      <c r="M980" s="321"/>
      <c r="N980" s="321"/>
    </row>
    <row r="981" spans="1:14" ht="49.5" customHeight="1">
      <c r="A981" s="92"/>
      <c r="B981" s="40" t="s">
        <v>19</v>
      </c>
      <c r="C981" s="40" t="s">
        <v>123</v>
      </c>
      <c r="D981" s="26" t="s">
        <v>9</v>
      </c>
      <c r="E981" s="42" t="s">
        <v>10</v>
      </c>
      <c r="F981" s="45" t="s">
        <v>15</v>
      </c>
      <c r="G981" s="42" t="s">
        <v>16</v>
      </c>
      <c r="H981" s="42">
        <v>1</v>
      </c>
      <c r="I981" s="42">
        <v>1</v>
      </c>
      <c r="J981" s="11">
        <f>I981/H981</f>
        <v>1</v>
      </c>
      <c r="K981" s="11">
        <f>J981</f>
        <v>1</v>
      </c>
      <c r="L981" s="42"/>
      <c r="M981" s="45" t="s">
        <v>17</v>
      </c>
      <c r="N981" s="12" t="s">
        <v>34</v>
      </c>
    </row>
    <row r="982" spans="1:14" ht="15.75" customHeight="1">
      <c r="A982" s="92"/>
      <c r="B982" s="321" t="s">
        <v>39</v>
      </c>
      <c r="C982" s="321"/>
      <c r="D982" s="321"/>
      <c r="E982" s="321"/>
      <c r="F982" s="321"/>
      <c r="G982" s="321"/>
      <c r="H982" s="321"/>
      <c r="I982" s="321"/>
      <c r="J982" s="321"/>
      <c r="K982" s="321"/>
      <c r="L982" s="321"/>
      <c r="M982" s="321"/>
      <c r="N982" s="321"/>
    </row>
    <row r="983" spans="1:14" ht="49.5" customHeight="1">
      <c r="A983" s="92"/>
      <c r="B983" s="40" t="s">
        <v>19</v>
      </c>
      <c r="C983" s="40" t="s">
        <v>123</v>
      </c>
      <c r="D983" s="26" t="s">
        <v>9</v>
      </c>
      <c r="E983" s="42" t="s">
        <v>10</v>
      </c>
      <c r="F983" s="45" t="s">
        <v>15</v>
      </c>
      <c r="G983" s="42" t="s">
        <v>16</v>
      </c>
      <c r="H983" s="42">
        <v>46</v>
      </c>
      <c r="I983" s="42">
        <v>46</v>
      </c>
      <c r="J983" s="11">
        <f>I983/H983</f>
        <v>1</v>
      </c>
      <c r="K983" s="11">
        <f>J983</f>
        <v>1</v>
      </c>
      <c r="L983" s="42"/>
      <c r="M983" s="45" t="s">
        <v>17</v>
      </c>
      <c r="N983" s="12" t="s">
        <v>34</v>
      </c>
    </row>
    <row r="984" spans="1:14">
      <c r="A984" s="92"/>
      <c r="B984" s="321" t="s">
        <v>41</v>
      </c>
      <c r="C984" s="321"/>
      <c r="D984" s="321"/>
      <c r="E984" s="321"/>
      <c r="F984" s="321"/>
      <c r="G984" s="321"/>
      <c r="H984" s="321"/>
      <c r="I984" s="321"/>
      <c r="J984" s="321"/>
      <c r="K984" s="321"/>
      <c r="L984" s="321"/>
      <c r="M984" s="321"/>
      <c r="N984" s="321"/>
    </row>
    <row r="985" spans="1:14" ht="51.75" customHeight="1">
      <c r="A985" s="92"/>
      <c r="B985" s="40" t="s">
        <v>19</v>
      </c>
      <c r="C985" s="40" t="s">
        <v>123</v>
      </c>
      <c r="D985" s="26" t="s">
        <v>9</v>
      </c>
      <c r="E985" s="42" t="s">
        <v>10</v>
      </c>
      <c r="F985" s="45" t="s">
        <v>15</v>
      </c>
      <c r="G985" s="42" t="s">
        <v>16</v>
      </c>
      <c r="H985" s="42">
        <v>2</v>
      </c>
      <c r="I985" s="42">
        <v>2</v>
      </c>
      <c r="J985" s="11">
        <f>I985/H985</f>
        <v>1</v>
      </c>
      <c r="K985" s="11">
        <f>J985</f>
        <v>1</v>
      </c>
      <c r="L985" s="42"/>
      <c r="M985" s="45" t="s">
        <v>17</v>
      </c>
      <c r="N985" s="12" t="s">
        <v>34</v>
      </c>
    </row>
    <row r="986" spans="1:14">
      <c r="A986" s="92"/>
      <c r="B986" s="321" t="s">
        <v>40</v>
      </c>
      <c r="C986" s="321"/>
      <c r="D986" s="321"/>
      <c r="E986" s="321"/>
      <c r="F986" s="321"/>
      <c r="G986" s="321"/>
      <c r="H986" s="321"/>
      <c r="I986" s="321"/>
      <c r="J986" s="321"/>
      <c r="K986" s="321"/>
      <c r="L986" s="321"/>
      <c r="M986" s="321"/>
      <c r="N986" s="321"/>
    </row>
    <row r="987" spans="1:14" ht="48.75" customHeight="1">
      <c r="A987" s="120"/>
      <c r="B987" s="47" t="s">
        <v>19</v>
      </c>
      <c r="C987" s="47" t="s">
        <v>123</v>
      </c>
      <c r="D987" s="42" t="s">
        <v>9</v>
      </c>
      <c r="E987" s="42" t="s">
        <v>10</v>
      </c>
      <c r="F987" s="45" t="s">
        <v>15</v>
      </c>
      <c r="G987" s="42" t="s">
        <v>16</v>
      </c>
      <c r="H987" s="42">
        <v>0.5</v>
      </c>
      <c r="I987" s="42">
        <v>0.5</v>
      </c>
      <c r="J987" s="11">
        <f>I987/H987</f>
        <v>1</v>
      </c>
      <c r="K987" s="11">
        <f>J987</f>
        <v>1</v>
      </c>
      <c r="L987" s="42"/>
      <c r="M987" s="45" t="s">
        <v>17</v>
      </c>
      <c r="N987" s="12" t="s">
        <v>34</v>
      </c>
    </row>
    <row r="988" spans="1:14">
      <c r="A988" s="122"/>
      <c r="B988" s="324" t="s">
        <v>231</v>
      </c>
      <c r="C988" s="325"/>
      <c r="D988" s="325"/>
      <c r="E988" s="325"/>
      <c r="F988" s="325"/>
      <c r="G988" s="325"/>
      <c r="H988" s="325"/>
      <c r="I988" s="325"/>
      <c r="J988" s="325"/>
      <c r="K988" s="325"/>
      <c r="L988" s="325"/>
      <c r="M988" s="325"/>
      <c r="N988" s="325"/>
    </row>
    <row r="989" spans="1:14" ht="36.75" customHeight="1">
      <c r="A989" s="92"/>
      <c r="B989" s="296" t="s">
        <v>58</v>
      </c>
      <c r="C989" s="302" t="s">
        <v>125</v>
      </c>
      <c r="D989" s="327" t="s">
        <v>9</v>
      </c>
      <c r="E989" s="47" t="s">
        <v>10</v>
      </c>
      <c r="F989" s="42" t="s">
        <v>22</v>
      </c>
      <c r="G989" s="42" t="s">
        <v>263</v>
      </c>
      <c r="H989" s="42">
        <v>21575</v>
      </c>
      <c r="I989" s="42">
        <v>21575</v>
      </c>
      <c r="J989" s="11">
        <f>I989/H989</f>
        <v>1</v>
      </c>
      <c r="K989" s="319">
        <f>(J989+J990)/2</f>
        <v>1</v>
      </c>
      <c r="L989" s="47"/>
      <c r="M989" s="45" t="s">
        <v>24</v>
      </c>
      <c r="N989" s="329" t="s">
        <v>34</v>
      </c>
    </row>
    <row r="990" spans="1:14" ht="28.5" customHeight="1">
      <c r="A990" s="120"/>
      <c r="B990" s="337"/>
      <c r="C990" s="304"/>
      <c r="D990" s="327"/>
      <c r="E990" s="47" t="s">
        <v>10</v>
      </c>
      <c r="F990" s="42" t="s">
        <v>15</v>
      </c>
      <c r="G990" s="67" t="s">
        <v>16</v>
      </c>
      <c r="H990" s="67">
        <v>320</v>
      </c>
      <c r="I990" s="67">
        <v>320</v>
      </c>
      <c r="J990" s="11">
        <f>I990/H990</f>
        <v>1</v>
      </c>
      <c r="K990" s="320"/>
      <c r="L990" s="35"/>
      <c r="M990" s="45" t="s">
        <v>17</v>
      </c>
      <c r="N990" s="330"/>
    </row>
    <row r="991" spans="1:14" ht="15" customHeight="1">
      <c r="A991" s="346" t="s">
        <v>242</v>
      </c>
      <c r="B991" s="321" t="s">
        <v>208</v>
      </c>
      <c r="C991" s="321"/>
      <c r="D991" s="321"/>
      <c r="E991" s="321"/>
      <c r="F991" s="321"/>
      <c r="G991" s="321"/>
      <c r="H991" s="321"/>
      <c r="I991" s="321"/>
      <c r="J991" s="321"/>
      <c r="K991" s="321"/>
      <c r="L991" s="321"/>
      <c r="M991" s="321"/>
      <c r="N991" s="335"/>
    </row>
    <row r="992" spans="1:14">
      <c r="A992" s="347"/>
      <c r="B992" s="324" t="s">
        <v>70</v>
      </c>
      <c r="C992" s="325"/>
      <c r="D992" s="325"/>
      <c r="E992" s="325"/>
      <c r="F992" s="325"/>
      <c r="G992" s="325"/>
      <c r="H992" s="325"/>
      <c r="I992" s="325"/>
      <c r="J992" s="325"/>
      <c r="K992" s="325"/>
      <c r="L992" s="325"/>
      <c r="M992" s="325"/>
      <c r="N992" s="326"/>
    </row>
    <row r="993" spans="1:14" ht="13.5" customHeight="1">
      <c r="A993" s="347"/>
      <c r="B993" s="29" t="s">
        <v>13</v>
      </c>
      <c r="C993" s="35"/>
      <c r="D993" s="35"/>
      <c r="E993" s="35"/>
      <c r="F993" s="35"/>
      <c r="G993" s="35"/>
      <c r="H993" s="35"/>
      <c r="I993" s="35"/>
      <c r="J993" s="35"/>
      <c r="N993" s="36"/>
    </row>
    <row r="994" spans="1:14" ht="51.75" customHeight="1">
      <c r="A994" s="347"/>
      <c r="B994" s="47" t="s">
        <v>14</v>
      </c>
      <c r="C994" s="76" t="s">
        <v>122</v>
      </c>
      <c r="D994" s="67" t="s">
        <v>9</v>
      </c>
      <c r="E994" s="42" t="s">
        <v>10</v>
      </c>
      <c r="F994" s="42" t="s">
        <v>15</v>
      </c>
      <c r="G994" s="67" t="s">
        <v>16</v>
      </c>
      <c r="H994" s="67">
        <v>367</v>
      </c>
      <c r="I994" s="67">
        <v>369</v>
      </c>
      <c r="J994" s="51">
        <f>I994/H994</f>
        <v>1.005449591280654</v>
      </c>
      <c r="K994" s="11">
        <f>J994</f>
        <v>1.005449591280654</v>
      </c>
      <c r="L994" s="42"/>
      <c r="M994" s="45" t="s">
        <v>18</v>
      </c>
      <c r="N994" s="12" t="s">
        <v>34</v>
      </c>
    </row>
    <row r="995" spans="1:14">
      <c r="A995" s="92"/>
      <c r="B995" s="321" t="s">
        <v>35</v>
      </c>
      <c r="C995" s="321"/>
      <c r="D995" s="321"/>
      <c r="E995" s="321"/>
      <c r="F995" s="321"/>
      <c r="G995" s="321"/>
      <c r="H995" s="321"/>
      <c r="I995" s="321"/>
      <c r="J995" s="321"/>
      <c r="K995" s="321"/>
      <c r="L995" s="321"/>
      <c r="M995" s="321"/>
      <c r="N995" s="321"/>
    </row>
    <row r="996" spans="1:14" ht="49.5" customHeight="1">
      <c r="A996" s="92"/>
      <c r="B996" s="47" t="s">
        <v>14</v>
      </c>
      <c r="C996" s="76" t="s">
        <v>122</v>
      </c>
      <c r="D996" s="67" t="s">
        <v>9</v>
      </c>
      <c r="E996" s="42" t="s">
        <v>10</v>
      </c>
      <c r="F996" s="42" t="s">
        <v>15</v>
      </c>
      <c r="G996" s="67" t="s">
        <v>16</v>
      </c>
      <c r="H996" s="67">
        <v>3</v>
      </c>
      <c r="I996" s="67">
        <v>3</v>
      </c>
      <c r="J996" s="11">
        <f>I996/H996</f>
        <v>1</v>
      </c>
      <c r="K996" s="11">
        <f>J996</f>
        <v>1</v>
      </c>
      <c r="L996" s="42"/>
      <c r="M996" s="42" t="s">
        <v>18</v>
      </c>
      <c r="N996" s="47" t="s">
        <v>34</v>
      </c>
    </row>
    <row r="997" spans="1:14" ht="15" customHeight="1">
      <c r="A997" s="92"/>
      <c r="B997" s="321" t="s">
        <v>39</v>
      </c>
      <c r="C997" s="321"/>
      <c r="D997" s="321"/>
      <c r="E997" s="321"/>
      <c r="F997" s="321"/>
      <c r="G997" s="321"/>
      <c r="H997" s="321"/>
      <c r="I997" s="321"/>
      <c r="J997" s="321"/>
      <c r="K997" s="321"/>
      <c r="L997" s="321"/>
      <c r="M997" s="321"/>
      <c r="N997" s="321"/>
    </row>
    <row r="998" spans="1:14" ht="49.5" customHeight="1">
      <c r="A998" s="92"/>
      <c r="B998" s="47" t="s">
        <v>243</v>
      </c>
      <c r="C998" s="76" t="s">
        <v>122</v>
      </c>
      <c r="D998" s="42" t="s">
        <v>9</v>
      </c>
      <c r="E998" s="42" t="s">
        <v>10</v>
      </c>
      <c r="F998" s="42" t="s">
        <v>15</v>
      </c>
      <c r="G998" s="67" t="s">
        <v>16</v>
      </c>
      <c r="H998" s="42">
        <v>16.75</v>
      </c>
      <c r="I998" s="42">
        <v>16.75</v>
      </c>
      <c r="J998" s="11">
        <f>I998/H998</f>
        <v>1</v>
      </c>
      <c r="K998" s="11">
        <f>J998</f>
        <v>1</v>
      </c>
      <c r="L998" s="42"/>
      <c r="M998" s="45" t="s">
        <v>18</v>
      </c>
      <c r="N998" s="12" t="s">
        <v>34</v>
      </c>
    </row>
    <row r="999" spans="1:14">
      <c r="A999" s="92"/>
      <c r="B999" s="321" t="s">
        <v>209</v>
      </c>
      <c r="C999" s="321"/>
      <c r="D999" s="321"/>
      <c r="E999" s="321"/>
      <c r="F999" s="321"/>
      <c r="G999" s="321"/>
      <c r="H999" s="321"/>
      <c r="I999" s="321"/>
      <c r="J999" s="321"/>
      <c r="K999" s="321"/>
      <c r="L999" s="321"/>
      <c r="M999" s="321"/>
      <c r="N999" s="321"/>
    </row>
    <row r="1000" spans="1:14">
      <c r="A1000" s="92"/>
      <c r="B1000" s="321" t="s">
        <v>13</v>
      </c>
      <c r="C1000" s="321"/>
      <c r="D1000" s="321"/>
      <c r="E1000" s="321"/>
      <c r="F1000" s="321"/>
      <c r="G1000" s="321"/>
      <c r="H1000" s="321"/>
      <c r="I1000" s="321"/>
      <c r="J1000" s="321"/>
      <c r="K1000" s="321"/>
      <c r="L1000" s="321"/>
      <c r="M1000" s="321"/>
      <c r="N1000" s="321"/>
    </row>
    <row r="1001" spans="1:14" ht="51.75" customHeight="1">
      <c r="A1001" s="92"/>
      <c r="B1001" s="47" t="s">
        <v>19</v>
      </c>
      <c r="C1001" s="76" t="s">
        <v>123</v>
      </c>
      <c r="D1001" s="67" t="s">
        <v>9</v>
      </c>
      <c r="E1001" s="42" t="s">
        <v>10</v>
      </c>
      <c r="F1001" s="42" t="s">
        <v>15</v>
      </c>
      <c r="G1001" s="67" t="s">
        <v>16</v>
      </c>
      <c r="H1001" s="67">
        <v>286</v>
      </c>
      <c r="I1001" s="67">
        <v>284</v>
      </c>
      <c r="J1001" s="11">
        <f>I1001/H1001</f>
        <v>0.99300699300699302</v>
      </c>
      <c r="K1001" s="11">
        <f>J1001</f>
        <v>0.99300699300699302</v>
      </c>
      <c r="L1001" s="42"/>
      <c r="M1001" s="45" t="s">
        <v>18</v>
      </c>
      <c r="N1001" s="12" t="s">
        <v>54</v>
      </c>
    </row>
    <row r="1002" spans="1:14" ht="15" customHeight="1">
      <c r="A1002" s="92"/>
      <c r="B1002" s="321" t="s">
        <v>39</v>
      </c>
      <c r="C1002" s="321"/>
      <c r="D1002" s="321"/>
      <c r="E1002" s="321"/>
      <c r="F1002" s="321"/>
      <c r="G1002" s="321"/>
      <c r="H1002" s="321"/>
      <c r="I1002" s="321"/>
      <c r="J1002" s="321"/>
      <c r="K1002" s="321"/>
      <c r="L1002" s="321"/>
      <c r="M1002" s="321"/>
      <c r="N1002" s="321"/>
    </row>
    <row r="1003" spans="1:14" ht="53.25" customHeight="1">
      <c r="A1003" s="92"/>
      <c r="B1003" s="47" t="s">
        <v>19</v>
      </c>
      <c r="C1003" s="47" t="s">
        <v>123</v>
      </c>
      <c r="D1003" s="42" t="s">
        <v>9</v>
      </c>
      <c r="E1003" s="42" t="s">
        <v>10</v>
      </c>
      <c r="F1003" s="42" t="s">
        <v>15</v>
      </c>
      <c r="G1003" s="67" t="s">
        <v>16</v>
      </c>
      <c r="H1003" s="42">
        <v>5.75</v>
      </c>
      <c r="I1003" s="42">
        <v>5.75</v>
      </c>
      <c r="J1003" s="11">
        <f>I1003/H1003</f>
        <v>1</v>
      </c>
      <c r="K1003" s="11">
        <f>J1003</f>
        <v>1</v>
      </c>
      <c r="L1003" s="42"/>
      <c r="M1003" s="45" t="s">
        <v>18</v>
      </c>
      <c r="N1003" s="12" t="s">
        <v>34</v>
      </c>
    </row>
    <row r="1004" spans="1:14" ht="14.25" customHeight="1">
      <c r="A1004" s="92"/>
      <c r="B1004" s="321" t="s">
        <v>35</v>
      </c>
      <c r="C1004" s="321"/>
      <c r="D1004" s="321"/>
      <c r="E1004" s="321"/>
      <c r="F1004" s="321"/>
      <c r="G1004" s="321"/>
      <c r="H1004" s="321"/>
      <c r="I1004" s="321"/>
      <c r="J1004" s="321"/>
      <c r="K1004" s="321"/>
      <c r="L1004" s="321"/>
      <c r="M1004" s="321"/>
      <c r="N1004" s="321"/>
    </row>
    <row r="1005" spans="1:14" ht="51" customHeight="1">
      <c r="A1005" s="92"/>
      <c r="B1005" s="47" t="s">
        <v>19</v>
      </c>
      <c r="C1005" s="47" t="s">
        <v>123</v>
      </c>
      <c r="D1005" s="42" t="s">
        <v>9</v>
      </c>
      <c r="E1005" s="42" t="s">
        <v>10</v>
      </c>
      <c r="F1005" s="42" t="s">
        <v>15</v>
      </c>
      <c r="G1005" s="67" t="s">
        <v>16</v>
      </c>
      <c r="H1005" s="42">
        <v>1.5</v>
      </c>
      <c r="I1005" s="42">
        <v>1.5</v>
      </c>
      <c r="J1005" s="11">
        <f>I1005/H1005</f>
        <v>1</v>
      </c>
      <c r="K1005" s="11">
        <f>J1005</f>
        <v>1</v>
      </c>
      <c r="L1005" s="42"/>
      <c r="M1005" s="45" t="s">
        <v>18</v>
      </c>
      <c r="N1005" s="12" t="s">
        <v>34</v>
      </c>
    </row>
    <row r="1006" spans="1:14" ht="15" customHeight="1">
      <c r="A1006" s="92"/>
      <c r="B1006" s="321" t="s">
        <v>40</v>
      </c>
      <c r="C1006" s="321"/>
      <c r="D1006" s="321"/>
      <c r="E1006" s="321"/>
      <c r="F1006" s="321"/>
      <c r="G1006" s="321"/>
      <c r="H1006" s="321"/>
      <c r="I1006" s="321"/>
      <c r="J1006" s="321"/>
      <c r="K1006" s="321"/>
      <c r="L1006" s="321"/>
      <c r="M1006" s="321"/>
      <c r="N1006" s="321"/>
    </row>
    <row r="1007" spans="1:14" ht="48.75" customHeight="1">
      <c r="A1007" s="92"/>
      <c r="B1007" s="47" t="s">
        <v>19</v>
      </c>
      <c r="C1007" s="47" t="s">
        <v>123</v>
      </c>
      <c r="D1007" s="42" t="s">
        <v>9</v>
      </c>
      <c r="E1007" s="42" t="s">
        <v>10</v>
      </c>
      <c r="F1007" s="42" t="s">
        <v>15</v>
      </c>
      <c r="G1007" s="67" t="s">
        <v>16</v>
      </c>
      <c r="H1007" s="42">
        <v>0.5</v>
      </c>
      <c r="I1007" s="42">
        <v>0.5</v>
      </c>
      <c r="J1007" s="11">
        <f>I1007/H1007</f>
        <v>1</v>
      </c>
      <c r="K1007" s="11">
        <f>J1007</f>
        <v>1</v>
      </c>
      <c r="L1007" s="42"/>
      <c r="M1007" s="45" t="s">
        <v>18</v>
      </c>
      <c r="N1007" s="12" t="s">
        <v>34</v>
      </c>
    </row>
    <row r="1008" spans="1:14" ht="25.5" customHeight="1">
      <c r="A1008" s="120"/>
      <c r="B1008" s="321" t="s">
        <v>221</v>
      </c>
      <c r="C1008" s="321"/>
      <c r="D1008" s="321"/>
      <c r="E1008" s="321"/>
      <c r="F1008" s="321"/>
      <c r="G1008" s="321"/>
      <c r="H1008" s="321"/>
      <c r="I1008" s="321"/>
      <c r="J1008" s="321"/>
      <c r="K1008" s="321"/>
      <c r="L1008" s="321"/>
      <c r="M1008" s="321"/>
      <c r="N1008" s="321"/>
    </row>
    <row r="1009" spans="1:14" ht="51" customHeight="1">
      <c r="A1009" s="122"/>
      <c r="B1009" s="47" t="s">
        <v>19</v>
      </c>
      <c r="C1009" s="47" t="s">
        <v>123</v>
      </c>
      <c r="D1009" s="42" t="s">
        <v>9</v>
      </c>
      <c r="E1009" s="42" t="s">
        <v>10</v>
      </c>
      <c r="F1009" s="42" t="s">
        <v>15</v>
      </c>
      <c r="G1009" s="67" t="s">
        <v>16</v>
      </c>
      <c r="H1009" s="42">
        <v>40</v>
      </c>
      <c r="I1009" s="42">
        <v>41</v>
      </c>
      <c r="J1009" s="11">
        <f>I1009/H1009</f>
        <v>1.0249999999999999</v>
      </c>
      <c r="K1009" s="11">
        <f>J1009</f>
        <v>1.0249999999999999</v>
      </c>
      <c r="L1009" s="42"/>
      <c r="M1009" s="45" t="s">
        <v>18</v>
      </c>
      <c r="N1009" s="268" t="s">
        <v>34</v>
      </c>
    </row>
    <row r="1010" spans="1:14">
      <c r="A1010" s="92"/>
      <c r="B1010" s="321" t="s">
        <v>240</v>
      </c>
      <c r="C1010" s="321"/>
      <c r="D1010" s="321"/>
      <c r="E1010" s="321"/>
      <c r="F1010" s="321"/>
      <c r="G1010" s="321"/>
      <c r="H1010" s="321"/>
      <c r="I1010" s="321"/>
      <c r="J1010" s="321"/>
      <c r="K1010" s="321"/>
      <c r="L1010" s="321"/>
      <c r="M1010" s="321"/>
      <c r="N1010" s="321"/>
    </row>
    <row r="1011" spans="1:14">
      <c r="A1011" s="92"/>
      <c r="B1011" s="321" t="s">
        <v>244</v>
      </c>
      <c r="C1011" s="321"/>
      <c r="D1011" s="321"/>
      <c r="E1011" s="321"/>
      <c r="F1011" s="321"/>
      <c r="G1011" s="321"/>
      <c r="H1011" s="321"/>
      <c r="I1011" s="321"/>
      <c r="J1011" s="321"/>
      <c r="K1011" s="321"/>
      <c r="L1011" s="321"/>
      <c r="M1011" s="321"/>
      <c r="N1011" s="321"/>
    </row>
    <row r="1012" spans="1:14" ht="47.25" customHeight="1">
      <c r="A1012" s="92"/>
      <c r="B1012" s="254" t="s">
        <v>42</v>
      </c>
      <c r="C1012" s="284" t="s">
        <v>124</v>
      </c>
      <c r="D1012" s="275" t="s">
        <v>9</v>
      </c>
      <c r="E1012" s="256" t="s">
        <v>10</v>
      </c>
      <c r="F1012" s="256" t="s">
        <v>15</v>
      </c>
      <c r="G1012" s="275" t="s">
        <v>16</v>
      </c>
      <c r="H1012" s="260">
        <v>1</v>
      </c>
      <c r="I1012" s="260">
        <v>1</v>
      </c>
      <c r="J1012" s="276">
        <f>I1012/H1012</f>
        <v>1</v>
      </c>
      <c r="K1012" s="276">
        <f>J1012</f>
        <v>1</v>
      </c>
      <c r="L1012" s="256"/>
      <c r="M1012" s="278" t="s">
        <v>18</v>
      </c>
      <c r="N1012" s="279" t="s">
        <v>34</v>
      </c>
    </row>
    <row r="1013" spans="1:14" ht="13.5" customHeight="1">
      <c r="A1013" s="92"/>
      <c r="B1013" s="321" t="s">
        <v>82</v>
      </c>
      <c r="C1013" s="321"/>
      <c r="D1013" s="321"/>
      <c r="E1013" s="321"/>
      <c r="F1013" s="321"/>
      <c r="G1013" s="321"/>
      <c r="H1013" s="321"/>
      <c r="I1013" s="321"/>
      <c r="J1013" s="321"/>
      <c r="K1013" s="321"/>
      <c r="L1013" s="321"/>
      <c r="M1013" s="321"/>
      <c r="N1013" s="321"/>
    </row>
    <row r="1014" spans="1:14" ht="49.5" customHeight="1">
      <c r="A1014" s="92"/>
      <c r="B1014" s="47" t="s">
        <v>42</v>
      </c>
      <c r="C1014" s="76" t="s">
        <v>124</v>
      </c>
      <c r="D1014" s="67" t="s">
        <v>9</v>
      </c>
      <c r="E1014" s="42" t="s">
        <v>10</v>
      </c>
      <c r="F1014" s="42" t="s">
        <v>15</v>
      </c>
      <c r="G1014" s="67" t="s">
        <v>16</v>
      </c>
      <c r="H1014" s="27">
        <v>2</v>
      </c>
      <c r="I1014" s="27">
        <v>2</v>
      </c>
      <c r="J1014" s="11">
        <f>I1014/H1014</f>
        <v>1</v>
      </c>
      <c r="K1014" s="11">
        <f>J1014</f>
        <v>1</v>
      </c>
      <c r="L1014" s="42"/>
      <c r="M1014" s="45" t="s">
        <v>18</v>
      </c>
      <c r="N1014" s="12" t="s">
        <v>34</v>
      </c>
    </row>
    <row r="1015" spans="1:14" ht="24" customHeight="1">
      <c r="A1015" s="92"/>
      <c r="B1015" s="321" t="s">
        <v>93</v>
      </c>
      <c r="C1015" s="321"/>
      <c r="D1015" s="321"/>
      <c r="E1015" s="321"/>
      <c r="F1015" s="321"/>
      <c r="G1015" s="321"/>
      <c r="H1015" s="321"/>
      <c r="I1015" s="321"/>
      <c r="J1015" s="321"/>
      <c r="K1015" s="321"/>
      <c r="L1015" s="321"/>
      <c r="M1015" s="321"/>
      <c r="N1015" s="335"/>
    </row>
    <row r="1016" spans="1:14" ht="52.5" customHeight="1">
      <c r="A1016" s="92"/>
      <c r="B1016" s="47" t="s">
        <v>42</v>
      </c>
      <c r="C1016" s="76" t="s">
        <v>124</v>
      </c>
      <c r="D1016" s="67" t="s">
        <v>9</v>
      </c>
      <c r="E1016" s="42" t="s">
        <v>10</v>
      </c>
      <c r="F1016" s="42" t="s">
        <v>15</v>
      </c>
      <c r="G1016" s="67" t="s">
        <v>16</v>
      </c>
      <c r="H1016" s="27">
        <v>81</v>
      </c>
      <c r="I1016" s="27">
        <v>81</v>
      </c>
      <c r="J1016" s="11">
        <f>I1016/H1016</f>
        <v>1</v>
      </c>
      <c r="K1016" s="11">
        <f>J1016</f>
        <v>1</v>
      </c>
      <c r="L1016" s="42"/>
      <c r="M1016" s="45" t="s">
        <v>18</v>
      </c>
      <c r="N1016" s="12" t="s">
        <v>34</v>
      </c>
    </row>
    <row r="1017" spans="1:14" ht="15" customHeight="1">
      <c r="A1017" s="92"/>
      <c r="B1017" s="321" t="s">
        <v>211</v>
      </c>
      <c r="C1017" s="321"/>
      <c r="D1017" s="321"/>
      <c r="E1017" s="321"/>
      <c r="F1017" s="321"/>
      <c r="G1017" s="321"/>
      <c r="H1017" s="321"/>
      <c r="I1017" s="321"/>
      <c r="J1017" s="321"/>
      <c r="K1017" s="321"/>
      <c r="L1017" s="321"/>
      <c r="M1017" s="321"/>
      <c r="N1017" s="321"/>
    </row>
    <row r="1018" spans="1:14">
      <c r="A1018" s="92"/>
      <c r="B1018" s="353" t="s">
        <v>79</v>
      </c>
      <c r="C1018" s="316"/>
      <c r="D1018" s="316"/>
      <c r="E1018" s="316"/>
      <c r="F1018" s="316"/>
      <c r="G1018" s="316"/>
      <c r="H1018" s="316"/>
      <c r="I1018" s="316"/>
      <c r="J1018" s="316"/>
      <c r="K1018" s="316"/>
      <c r="L1018" s="316"/>
      <c r="M1018" s="316"/>
    </row>
    <row r="1019" spans="1:14" ht="33.75">
      <c r="A1019" s="92"/>
      <c r="B1019" s="296" t="s">
        <v>58</v>
      </c>
      <c r="C1019" s="77" t="s">
        <v>125</v>
      </c>
      <c r="D1019" s="333" t="s">
        <v>9</v>
      </c>
      <c r="E1019" s="26" t="s">
        <v>10</v>
      </c>
      <c r="F1019" s="42" t="s">
        <v>22</v>
      </c>
      <c r="G1019" s="42" t="s">
        <v>47</v>
      </c>
      <c r="H1019" s="42">
        <v>53892</v>
      </c>
      <c r="I1019" s="42">
        <v>53892</v>
      </c>
      <c r="J1019" s="51">
        <f>I1019/H1019</f>
        <v>1</v>
      </c>
      <c r="K1019" s="319">
        <f>(J1019+J1020)/2</f>
        <v>1.0027932960893855</v>
      </c>
      <c r="L1019" s="47"/>
      <c r="M1019" s="45" t="s">
        <v>24</v>
      </c>
      <c r="N1019" s="329" t="s">
        <v>34</v>
      </c>
    </row>
    <row r="1020" spans="1:14" ht="27.75" customHeight="1">
      <c r="A1020" s="92"/>
      <c r="B1020" s="337"/>
      <c r="C1020" s="78"/>
      <c r="D1020" s="334"/>
      <c r="E1020" s="42" t="s">
        <v>10</v>
      </c>
      <c r="F1020" s="42" t="s">
        <v>15</v>
      </c>
      <c r="G1020" s="67" t="s">
        <v>83</v>
      </c>
      <c r="H1020" s="42">
        <v>537</v>
      </c>
      <c r="I1020" s="42">
        <v>540</v>
      </c>
      <c r="J1020" s="51">
        <f>I1020/H1020</f>
        <v>1.005586592178771</v>
      </c>
      <c r="K1020" s="320"/>
      <c r="L1020" s="29"/>
      <c r="M1020" s="45" t="s">
        <v>17</v>
      </c>
      <c r="N1020" s="330"/>
    </row>
    <row r="1021" spans="1:14" ht="15" customHeight="1">
      <c r="A1021" s="348" t="s">
        <v>245</v>
      </c>
      <c r="B1021" s="345" t="s">
        <v>208</v>
      </c>
      <c r="C1021" s="321"/>
      <c r="D1021" s="321"/>
      <c r="E1021" s="321"/>
      <c r="F1021" s="321"/>
      <c r="G1021" s="321"/>
      <c r="H1021" s="321"/>
      <c r="I1021" s="321"/>
      <c r="J1021" s="321"/>
      <c r="K1021" s="321"/>
      <c r="L1021" s="321"/>
      <c r="M1021" s="321"/>
      <c r="N1021" s="335"/>
    </row>
    <row r="1022" spans="1:14" ht="15" customHeight="1">
      <c r="A1022" s="349"/>
      <c r="B1022" s="350" t="s">
        <v>63</v>
      </c>
      <c r="C1022" s="351"/>
      <c r="D1022" s="351"/>
      <c r="E1022" s="351"/>
      <c r="F1022" s="351"/>
      <c r="G1022" s="351"/>
      <c r="H1022" s="351"/>
      <c r="I1022" s="351"/>
      <c r="J1022" s="351"/>
      <c r="K1022" s="351"/>
      <c r="L1022" s="351"/>
      <c r="M1022" s="351"/>
      <c r="N1022" s="352"/>
    </row>
    <row r="1023" spans="1:14" ht="15" customHeight="1">
      <c r="A1023" s="349"/>
      <c r="B1023" s="29" t="s">
        <v>13</v>
      </c>
      <c r="C1023" s="29"/>
      <c r="D1023" s="29"/>
      <c r="E1023" s="29"/>
      <c r="F1023" s="29"/>
      <c r="G1023" s="29"/>
      <c r="H1023" s="29"/>
      <c r="I1023" s="29"/>
      <c r="J1023" s="29"/>
    </row>
    <row r="1024" spans="1:14" ht="54" customHeight="1">
      <c r="A1024" s="349"/>
      <c r="B1024" s="40" t="s">
        <v>14</v>
      </c>
      <c r="C1024" s="77" t="s">
        <v>122</v>
      </c>
      <c r="D1024" s="67" t="s">
        <v>9</v>
      </c>
      <c r="E1024" s="42" t="s">
        <v>10</v>
      </c>
      <c r="F1024" s="42" t="s">
        <v>15</v>
      </c>
      <c r="G1024" s="67" t="s">
        <v>16</v>
      </c>
      <c r="H1024" s="67">
        <v>200</v>
      </c>
      <c r="I1024" s="67">
        <v>194.3</v>
      </c>
      <c r="J1024" s="11">
        <f>I1024/H1024</f>
        <v>0.97150000000000003</v>
      </c>
      <c r="K1024" s="11">
        <f>J1024</f>
        <v>0.97150000000000003</v>
      </c>
      <c r="L1024" s="45"/>
      <c r="M1024" s="45" t="s">
        <v>17</v>
      </c>
      <c r="N1024" s="56" t="s">
        <v>54</v>
      </c>
    </row>
    <row r="1025" spans="1:14" ht="15" customHeight="1">
      <c r="A1025" s="90"/>
      <c r="B1025" s="321" t="s">
        <v>25</v>
      </c>
      <c r="C1025" s="321"/>
      <c r="D1025" s="321"/>
      <c r="E1025" s="321"/>
      <c r="F1025" s="321"/>
      <c r="G1025" s="321"/>
      <c r="H1025" s="321"/>
      <c r="I1025" s="321"/>
      <c r="J1025" s="321"/>
      <c r="K1025" s="321"/>
      <c r="L1025" s="321"/>
      <c r="M1025" s="321"/>
      <c r="N1025" s="321"/>
    </row>
    <row r="1026" spans="1:14" ht="53.25" customHeight="1">
      <c r="A1026" s="151"/>
      <c r="B1026" s="40" t="s">
        <v>14</v>
      </c>
      <c r="C1026" s="77" t="s">
        <v>122</v>
      </c>
      <c r="D1026" s="70" t="s">
        <v>9</v>
      </c>
      <c r="E1026" s="26" t="s">
        <v>10</v>
      </c>
      <c r="F1026" s="26" t="s">
        <v>15</v>
      </c>
      <c r="G1026" s="70" t="s">
        <v>16</v>
      </c>
      <c r="H1026" s="70">
        <v>1.5</v>
      </c>
      <c r="I1026" s="70">
        <v>1.5</v>
      </c>
      <c r="J1026" s="22">
        <f>I1026/H1026</f>
        <v>1</v>
      </c>
      <c r="K1026" s="22">
        <f>J1026</f>
        <v>1</v>
      </c>
      <c r="L1026" s="58"/>
      <c r="M1026" s="58" t="s">
        <v>17</v>
      </c>
      <c r="N1026" s="56" t="s">
        <v>34</v>
      </c>
    </row>
    <row r="1027" spans="1:14" ht="13.5" customHeight="1">
      <c r="A1027" s="152"/>
      <c r="B1027" s="321" t="s">
        <v>35</v>
      </c>
      <c r="C1027" s="321"/>
      <c r="D1027" s="321"/>
      <c r="E1027" s="321"/>
      <c r="F1027" s="321"/>
      <c r="G1027" s="321"/>
      <c r="H1027" s="321"/>
      <c r="I1027" s="321"/>
      <c r="J1027" s="321"/>
      <c r="K1027" s="321"/>
      <c r="L1027" s="321"/>
      <c r="M1027" s="321"/>
      <c r="N1027" s="335"/>
    </row>
    <row r="1028" spans="1:14" ht="54.75" customHeight="1">
      <c r="A1028" s="153"/>
      <c r="B1028" s="40" t="s">
        <v>14</v>
      </c>
      <c r="C1028" s="77" t="s">
        <v>122</v>
      </c>
      <c r="D1028" s="67" t="s">
        <v>9</v>
      </c>
      <c r="E1028" s="42" t="s">
        <v>10</v>
      </c>
      <c r="F1028" s="42" t="s">
        <v>15</v>
      </c>
      <c r="G1028" s="67" t="s">
        <v>16</v>
      </c>
      <c r="H1028" s="67">
        <v>2</v>
      </c>
      <c r="I1028" s="67">
        <v>2</v>
      </c>
      <c r="J1028" s="11">
        <f>I1028/H1028</f>
        <v>1</v>
      </c>
      <c r="K1028" s="11">
        <f>J1028</f>
        <v>1</v>
      </c>
      <c r="L1028" s="45"/>
      <c r="M1028" s="45" t="s">
        <v>17</v>
      </c>
      <c r="N1028" s="12" t="s">
        <v>34</v>
      </c>
    </row>
    <row r="1029" spans="1:14" ht="18" customHeight="1">
      <c r="A1029" s="151"/>
      <c r="B1029" s="321" t="s">
        <v>39</v>
      </c>
      <c r="C1029" s="321"/>
      <c r="D1029" s="321"/>
      <c r="E1029" s="321"/>
      <c r="F1029" s="321"/>
      <c r="G1029" s="321"/>
      <c r="H1029" s="321"/>
      <c r="I1029" s="321"/>
      <c r="J1029" s="321"/>
      <c r="K1029" s="321"/>
      <c r="L1029" s="321"/>
      <c r="M1029" s="321"/>
      <c r="N1029" s="321"/>
    </row>
    <row r="1030" spans="1:14" ht="56.25" customHeight="1">
      <c r="A1030" s="151"/>
      <c r="B1030" s="47" t="s">
        <v>14</v>
      </c>
      <c r="C1030" s="47" t="s">
        <v>122</v>
      </c>
      <c r="D1030" s="42" t="s">
        <v>9</v>
      </c>
      <c r="E1030" s="42" t="s">
        <v>10</v>
      </c>
      <c r="F1030" s="45" t="s">
        <v>15</v>
      </c>
      <c r="G1030" s="42" t="s">
        <v>16</v>
      </c>
      <c r="H1030" s="42">
        <v>14</v>
      </c>
      <c r="I1030" s="42">
        <v>13</v>
      </c>
      <c r="J1030" s="11">
        <f>I1030/H1030</f>
        <v>0.9285714285714286</v>
      </c>
      <c r="K1030" s="11">
        <f>J1030</f>
        <v>0.9285714285714286</v>
      </c>
      <c r="L1030" s="42"/>
      <c r="M1030" s="45" t="s">
        <v>17</v>
      </c>
      <c r="N1030" s="268" t="s">
        <v>54</v>
      </c>
    </row>
    <row r="1031" spans="1:14" ht="14.25" customHeight="1">
      <c r="A1031" s="151"/>
      <c r="B1031" s="38" t="s">
        <v>213</v>
      </c>
      <c r="C1031" s="38"/>
      <c r="D1031" s="38"/>
      <c r="E1031" s="38"/>
      <c r="F1031" s="38"/>
      <c r="G1031" s="38"/>
      <c r="H1031" s="38"/>
      <c r="I1031" s="38"/>
      <c r="J1031" s="38"/>
      <c r="K1031" s="49"/>
      <c r="L1031" s="49"/>
      <c r="M1031" s="49"/>
    </row>
    <row r="1032" spans="1:14" ht="15" customHeight="1">
      <c r="A1032" s="151"/>
      <c r="B1032" s="316" t="s">
        <v>13</v>
      </c>
      <c r="C1032" s="316"/>
      <c r="D1032" s="316"/>
      <c r="E1032" s="316"/>
      <c r="F1032" s="316"/>
      <c r="G1032" s="316"/>
      <c r="H1032" s="316"/>
      <c r="I1032" s="316"/>
      <c r="J1032" s="316"/>
      <c r="K1032" s="316"/>
      <c r="L1032" s="316"/>
      <c r="M1032" s="316"/>
      <c r="N1032" s="317"/>
    </row>
    <row r="1033" spans="1:14" ht="53.25" customHeight="1">
      <c r="A1033" s="151"/>
      <c r="B1033" s="40" t="s">
        <v>19</v>
      </c>
      <c r="C1033" s="40" t="s">
        <v>123</v>
      </c>
      <c r="D1033" s="26" t="s">
        <v>9</v>
      </c>
      <c r="E1033" s="42" t="s">
        <v>10</v>
      </c>
      <c r="F1033" s="45" t="s">
        <v>15</v>
      </c>
      <c r="G1033" s="42" t="s">
        <v>16</v>
      </c>
      <c r="H1033" s="42">
        <v>214</v>
      </c>
      <c r="I1033" s="42">
        <v>208.3</v>
      </c>
      <c r="J1033" s="11">
        <f>I1033/H1033</f>
        <v>0.97336448598130842</v>
      </c>
      <c r="K1033" s="11">
        <f>J1033</f>
        <v>0.97336448598130842</v>
      </c>
      <c r="L1033" s="42"/>
      <c r="M1033" s="45" t="s">
        <v>17</v>
      </c>
      <c r="N1033" s="12" t="s">
        <v>54</v>
      </c>
    </row>
    <row r="1034" spans="1:14" ht="14.25" customHeight="1">
      <c r="A1034" s="92"/>
      <c r="B1034" s="321" t="s">
        <v>39</v>
      </c>
      <c r="C1034" s="321"/>
      <c r="D1034" s="321"/>
      <c r="E1034" s="321"/>
      <c r="F1034" s="321"/>
      <c r="G1034" s="321"/>
      <c r="H1034" s="321"/>
      <c r="I1034" s="321"/>
      <c r="J1034" s="321"/>
      <c r="K1034" s="321"/>
      <c r="L1034" s="321"/>
      <c r="M1034" s="321"/>
      <c r="N1034" s="335"/>
    </row>
    <row r="1035" spans="1:14" ht="57.75" customHeight="1">
      <c r="A1035" s="92"/>
      <c r="B1035" s="40" t="s">
        <v>19</v>
      </c>
      <c r="C1035" s="40" t="s">
        <v>123</v>
      </c>
      <c r="D1035" s="26" t="s">
        <v>9</v>
      </c>
      <c r="E1035" s="42" t="s">
        <v>10</v>
      </c>
      <c r="F1035" s="45" t="s">
        <v>15</v>
      </c>
      <c r="G1035" s="42" t="s">
        <v>16</v>
      </c>
      <c r="H1035" s="42">
        <v>21</v>
      </c>
      <c r="I1035" s="42">
        <v>21.5</v>
      </c>
      <c r="J1035" s="11">
        <f>I1035/H1035</f>
        <v>1.0238095238095237</v>
      </c>
      <c r="K1035" s="11">
        <f>J1035</f>
        <v>1.0238095238095237</v>
      </c>
      <c r="L1035" s="42"/>
      <c r="M1035" s="45" t="s">
        <v>17</v>
      </c>
      <c r="N1035" s="12" t="s">
        <v>34</v>
      </c>
    </row>
    <row r="1036" spans="1:14" ht="13.5" customHeight="1">
      <c r="A1036" s="92"/>
      <c r="B1036" s="321" t="s">
        <v>35</v>
      </c>
      <c r="C1036" s="321"/>
      <c r="D1036" s="321"/>
      <c r="E1036" s="321"/>
      <c r="F1036" s="321"/>
      <c r="G1036" s="321"/>
      <c r="H1036" s="321"/>
      <c r="I1036" s="321"/>
      <c r="J1036" s="321"/>
      <c r="K1036" s="321"/>
      <c r="L1036" s="321"/>
      <c r="M1036" s="321"/>
      <c r="N1036" s="335"/>
    </row>
    <row r="1037" spans="1:14" ht="56.25" customHeight="1">
      <c r="A1037" s="92"/>
      <c r="B1037" s="40" t="s">
        <v>19</v>
      </c>
      <c r="C1037" s="40" t="s">
        <v>123</v>
      </c>
      <c r="D1037" s="26" t="s">
        <v>9</v>
      </c>
      <c r="E1037" s="42" t="s">
        <v>10</v>
      </c>
      <c r="F1037" s="45" t="s">
        <v>15</v>
      </c>
      <c r="G1037" s="42" t="s">
        <v>16</v>
      </c>
      <c r="H1037" s="42">
        <v>3</v>
      </c>
      <c r="I1037" s="42">
        <v>3</v>
      </c>
      <c r="J1037" s="11">
        <f>I1037/H1037</f>
        <v>1</v>
      </c>
      <c r="K1037" s="11">
        <f>J1037</f>
        <v>1</v>
      </c>
      <c r="L1037" s="42"/>
      <c r="M1037" s="45" t="s">
        <v>17</v>
      </c>
      <c r="N1037" s="12" t="s">
        <v>34</v>
      </c>
    </row>
    <row r="1038" spans="1:14">
      <c r="A1038" s="92"/>
      <c r="B1038" s="321" t="s">
        <v>41</v>
      </c>
      <c r="C1038" s="321"/>
      <c r="D1038" s="321"/>
      <c r="E1038" s="321"/>
      <c r="F1038" s="321"/>
      <c r="G1038" s="321"/>
      <c r="H1038" s="321"/>
      <c r="I1038" s="321"/>
      <c r="J1038" s="321"/>
      <c r="K1038" s="321"/>
      <c r="L1038" s="321"/>
      <c r="M1038" s="321"/>
      <c r="N1038" s="335"/>
    </row>
    <row r="1039" spans="1:14" ht="48.75" customHeight="1">
      <c r="A1039" s="92"/>
      <c r="B1039" s="40" t="s">
        <v>19</v>
      </c>
      <c r="C1039" s="40" t="s">
        <v>123</v>
      </c>
      <c r="D1039" s="26" t="s">
        <v>9</v>
      </c>
      <c r="E1039" s="42" t="s">
        <v>10</v>
      </c>
      <c r="F1039" s="45" t="s">
        <v>15</v>
      </c>
      <c r="G1039" s="42" t="s">
        <v>16</v>
      </c>
      <c r="H1039" s="42">
        <v>0.5</v>
      </c>
      <c r="I1039" s="42">
        <v>0.5</v>
      </c>
      <c r="J1039" s="11">
        <f>I1039/H1039</f>
        <v>1</v>
      </c>
      <c r="K1039" s="11">
        <f>J1039</f>
        <v>1</v>
      </c>
      <c r="L1039" s="42"/>
      <c r="M1039" s="45" t="s">
        <v>17</v>
      </c>
      <c r="N1039" s="12" t="s">
        <v>34</v>
      </c>
    </row>
    <row r="1040" spans="1:14" ht="13.5" customHeight="1">
      <c r="A1040" s="92"/>
      <c r="B1040" s="321" t="s">
        <v>98</v>
      </c>
      <c r="C1040" s="321"/>
      <c r="D1040" s="321"/>
      <c r="E1040" s="321"/>
      <c r="F1040" s="321"/>
      <c r="G1040" s="321"/>
      <c r="H1040" s="321"/>
      <c r="I1040" s="321"/>
      <c r="J1040" s="321"/>
      <c r="K1040" s="321"/>
      <c r="L1040" s="321"/>
      <c r="M1040" s="321"/>
      <c r="N1040" s="335"/>
    </row>
    <row r="1041" spans="1:14" ht="52.5" customHeight="1">
      <c r="A1041" s="92"/>
      <c r="B1041" s="40" t="s">
        <v>19</v>
      </c>
      <c r="C1041" s="40" t="s">
        <v>123</v>
      </c>
      <c r="D1041" s="26" t="s">
        <v>9</v>
      </c>
      <c r="E1041" s="42" t="s">
        <v>10</v>
      </c>
      <c r="F1041" s="45" t="s">
        <v>15</v>
      </c>
      <c r="G1041" s="42" t="s">
        <v>16</v>
      </c>
      <c r="H1041" s="212">
        <v>0.5</v>
      </c>
      <c r="I1041" s="212">
        <v>0.5</v>
      </c>
      <c r="J1041" s="11">
        <f>I1041/H1041</f>
        <v>1</v>
      </c>
      <c r="K1041" s="11">
        <f>J1041</f>
        <v>1</v>
      </c>
      <c r="L1041" s="42"/>
      <c r="M1041" s="45" t="s">
        <v>17</v>
      </c>
      <c r="N1041" s="12" t="s">
        <v>34</v>
      </c>
    </row>
    <row r="1042" spans="1:14" ht="15" customHeight="1">
      <c r="A1042" s="96"/>
      <c r="B1042" s="321" t="s">
        <v>306</v>
      </c>
      <c r="C1042" s="321"/>
      <c r="D1042" s="321"/>
      <c r="E1042" s="321"/>
      <c r="F1042" s="321"/>
      <c r="G1042" s="321"/>
      <c r="H1042" s="321"/>
      <c r="I1042" s="321"/>
      <c r="J1042" s="321"/>
      <c r="K1042" s="321"/>
      <c r="L1042" s="321"/>
      <c r="M1042" s="321"/>
      <c r="N1042" s="321"/>
    </row>
    <row r="1043" spans="1:14">
      <c r="A1043" s="269"/>
      <c r="B1043" s="316" t="s">
        <v>79</v>
      </c>
      <c r="C1043" s="316"/>
      <c r="D1043" s="316"/>
      <c r="E1043" s="316"/>
      <c r="F1043" s="316"/>
      <c r="G1043" s="316"/>
      <c r="H1043" s="316"/>
      <c r="I1043" s="316"/>
      <c r="J1043" s="316"/>
      <c r="K1043" s="316"/>
      <c r="L1043" s="316"/>
      <c r="M1043" s="316"/>
    </row>
    <row r="1044" spans="1:14" ht="33.75">
      <c r="A1044" s="270"/>
      <c r="B1044" s="296" t="s">
        <v>58</v>
      </c>
      <c r="C1044" s="77" t="s">
        <v>125</v>
      </c>
      <c r="D1044" s="333" t="s">
        <v>9</v>
      </c>
      <c r="E1044" s="229" t="s">
        <v>10</v>
      </c>
      <c r="F1044" s="243" t="s">
        <v>22</v>
      </c>
      <c r="G1044" s="243" t="s">
        <v>47</v>
      </c>
      <c r="H1044" s="243">
        <v>7500</v>
      </c>
      <c r="I1044" s="243">
        <v>8249</v>
      </c>
      <c r="J1044" s="253">
        <f>I1044/H1044</f>
        <v>1.0998666666666668</v>
      </c>
      <c r="K1044" s="319">
        <f>(J1044+J1045)/2</f>
        <v>1.0007880341880342</v>
      </c>
      <c r="L1044" s="232"/>
      <c r="M1044" s="264" t="s">
        <v>24</v>
      </c>
      <c r="N1044" s="329" t="s">
        <v>34</v>
      </c>
    </row>
    <row r="1045" spans="1:14" ht="22.5">
      <c r="A1045" s="271"/>
      <c r="B1045" s="337"/>
      <c r="C1045" s="78"/>
      <c r="D1045" s="334"/>
      <c r="E1045" s="243" t="s">
        <v>10</v>
      </c>
      <c r="F1045" s="243" t="s">
        <v>15</v>
      </c>
      <c r="G1045" s="67" t="s">
        <v>83</v>
      </c>
      <c r="H1045" s="243">
        <v>234</v>
      </c>
      <c r="I1045" s="243">
        <v>211</v>
      </c>
      <c r="J1045" s="253">
        <f>I1045/H1045</f>
        <v>0.90170940170940173</v>
      </c>
      <c r="K1045" s="320"/>
      <c r="L1045" s="247"/>
      <c r="M1045" s="264" t="s">
        <v>17</v>
      </c>
      <c r="N1045" s="330"/>
    </row>
    <row r="1046" spans="1:14">
      <c r="A1046" s="348" t="s">
        <v>246</v>
      </c>
      <c r="B1046" s="247" t="s">
        <v>72</v>
      </c>
      <c r="C1046" s="259"/>
      <c r="D1046" s="259"/>
      <c r="E1046" s="259"/>
      <c r="F1046" s="259"/>
      <c r="G1046" s="259"/>
      <c r="H1046" s="259"/>
      <c r="I1046" s="259"/>
      <c r="J1046" s="259"/>
      <c r="K1046" s="17"/>
      <c r="L1046" s="259"/>
      <c r="M1046" s="259"/>
      <c r="N1046" s="150"/>
    </row>
    <row r="1047" spans="1:14">
      <c r="A1047" s="354"/>
      <c r="B1047" s="247" t="s">
        <v>74</v>
      </c>
      <c r="C1047" s="259"/>
      <c r="D1047" s="17"/>
      <c r="E1047" s="259"/>
      <c r="F1047" s="259"/>
      <c r="G1047" s="259"/>
      <c r="H1047" s="259"/>
      <c r="I1047" s="259"/>
      <c r="J1047" s="259"/>
      <c r="K1047" s="17"/>
      <c r="L1047" s="259"/>
      <c r="M1047" s="14"/>
      <c r="N1047" s="86"/>
    </row>
    <row r="1048" spans="1:14">
      <c r="A1048" s="354"/>
      <c r="B1048" s="324" t="s">
        <v>102</v>
      </c>
      <c r="C1048" s="325"/>
      <c r="D1048" s="325"/>
      <c r="E1048" s="325"/>
      <c r="F1048" s="325"/>
      <c r="G1048" s="325"/>
      <c r="H1048" s="325"/>
      <c r="I1048" s="325"/>
      <c r="J1048" s="325"/>
      <c r="K1048" s="325"/>
      <c r="L1048" s="325"/>
      <c r="M1048" s="325"/>
      <c r="N1048" s="325"/>
    </row>
    <row r="1049" spans="1:14" ht="56.25">
      <c r="A1049" s="354"/>
      <c r="B1049" s="296" t="s">
        <v>75</v>
      </c>
      <c r="C1049" s="233" t="s">
        <v>125</v>
      </c>
      <c r="D1049" s="229" t="s">
        <v>9</v>
      </c>
      <c r="E1049" s="243" t="s">
        <v>10</v>
      </c>
      <c r="F1049" s="243" t="s">
        <v>46</v>
      </c>
      <c r="G1049" s="243" t="s">
        <v>47</v>
      </c>
      <c r="H1049" s="243">
        <v>77960</v>
      </c>
      <c r="I1049" s="243">
        <v>70944</v>
      </c>
      <c r="J1049" s="11">
        <f>I1049/H1049</f>
        <v>0.91000513083632628</v>
      </c>
      <c r="K1049" s="319">
        <f>(J1049+J1050)/2</f>
        <v>0.91030559572119341</v>
      </c>
      <c r="L1049" s="229"/>
      <c r="M1049" s="231" t="s">
        <v>48</v>
      </c>
      <c r="N1049" s="442" t="s">
        <v>38</v>
      </c>
    </row>
    <row r="1050" spans="1:14" ht="22.5">
      <c r="A1050" s="91"/>
      <c r="B1050" s="337"/>
      <c r="C1050" s="235"/>
      <c r="D1050" s="231"/>
      <c r="E1050" s="243" t="s">
        <v>10</v>
      </c>
      <c r="F1050" s="264" t="s">
        <v>15</v>
      </c>
      <c r="G1050" s="243" t="s">
        <v>16</v>
      </c>
      <c r="H1050" s="243">
        <v>660</v>
      </c>
      <c r="I1050" s="243">
        <v>601</v>
      </c>
      <c r="J1050" s="11">
        <f>I1050/H1050</f>
        <v>0.91060606060606064</v>
      </c>
      <c r="K1050" s="320"/>
      <c r="L1050" s="99"/>
      <c r="M1050" s="243" t="s">
        <v>116</v>
      </c>
      <c r="N1050" s="443"/>
    </row>
    <row r="1051" spans="1:14">
      <c r="A1051" s="93"/>
      <c r="B1051" s="321" t="s">
        <v>101</v>
      </c>
      <c r="C1051" s="321"/>
      <c r="D1051" s="321"/>
      <c r="E1051" s="321"/>
      <c r="F1051" s="321"/>
      <c r="G1051" s="321"/>
      <c r="H1051" s="321"/>
      <c r="I1051" s="321"/>
      <c r="J1051" s="321"/>
      <c r="K1051" s="321"/>
      <c r="L1051" s="321"/>
      <c r="M1051" s="321"/>
      <c r="N1051" s="321"/>
    </row>
    <row r="1052" spans="1:14" ht="56.25">
      <c r="A1052" s="90"/>
      <c r="B1052" s="296" t="s">
        <v>75</v>
      </c>
      <c r="C1052" s="233" t="s">
        <v>125</v>
      </c>
      <c r="D1052" s="229" t="s">
        <v>9</v>
      </c>
      <c r="E1052" s="243" t="s">
        <v>10</v>
      </c>
      <c r="F1052" s="243" t="s">
        <v>46</v>
      </c>
      <c r="G1052" s="243" t="s">
        <v>47</v>
      </c>
      <c r="H1052" s="243">
        <v>4320</v>
      </c>
      <c r="I1052" s="243">
        <v>4280</v>
      </c>
      <c r="J1052" s="11">
        <f>I1052/H1052</f>
        <v>0.9907407407407407</v>
      </c>
      <c r="K1052" s="241">
        <f>(J1052+J1053)/2</f>
        <v>0.99537037037037035</v>
      </c>
      <c r="L1052" s="229"/>
      <c r="M1052" s="231" t="s">
        <v>48</v>
      </c>
      <c r="N1052" s="241" t="s">
        <v>54</v>
      </c>
    </row>
    <row r="1053" spans="1:14" ht="22.5">
      <c r="A1053" s="151"/>
      <c r="B1053" s="318"/>
      <c r="C1053" s="236"/>
      <c r="D1053" s="234"/>
      <c r="E1053" s="229" t="s">
        <v>10</v>
      </c>
      <c r="F1053" s="58" t="s">
        <v>15</v>
      </c>
      <c r="G1053" s="229" t="s">
        <v>16</v>
      </c>
      <c r="H1053" s="229">
        <v>60</v>
      </c>
      <c r="I1053" s="229">
        <v>60</v>
      </c>
      <c r="J1053" s="22">
        <f>I1053/H1053</f>
        <v>1</v>
      </c>
      <c r="K1053" s="97"/>
      <c r="L1053" s="97"/>
      <c r="M1053" s="229" t="s">
        <v>116</v>
      </c>
    </row>
    <row r="1054" spans="1:14">
      <c r="A1054" s="151"/>
      <c r="B1054" s="321" t="s">
        <v>103</v>
      </c>
      <c r="C1054" s="321"/>
      <c r="D1054" s="321"/>
      <c r="E1054" s="321"/>
      <c r="F1054" s="321"/>
      <c r="G1054" s="321"/>
      <c r="H1054" s="321"/>
      <c r="I1054" s="321"/>
      <c r="J1054" s="321"/>
      <c r="K1054" s="321"/>
      <c r="L1054" s="321"/>
      <c r="M1054" s="321"/>
      <c r="N1054" s="335"/>
    </row>
    <row r="1055" spans="1:14" ht="45">
      <c r="A1055" s="151"/>
      <c r="B1055" s="236" t="s">
        <v>75</v>
      </c>
      <c r="C1055" s="236" t="s">
        <v>125</v>
      </c>
      <c r="D1055" s="234" t="s">
        <v>9</v>
      </c>
      <c r="E1055" s="231" t="s">
        <v>10</v>
      </c>
      <c r="F1055" s="231" t="s">
        <v>46</v>
      </c>
      <c r="G1055" s="231" t="s">
        <v>47</v>
      </c>
      <c r="H1055" s="231">
        <v>12220</v>
      </c>
      <c r="I1055" s="231">
        <v>11120</v>
      </c>
      <c r="J1055" s="20">
        <f>I1055/H1055</f>
        <v>0.90998363338788868</v>
      </c>
      <c r="K1055" s="319">
        <f>(J1055+J1056)/2</f>
        <v>0.91163921553787497</v>
      </c>
      <c r="L1055" s="313"/>
      <c r="M1055" s="302" t="s">
        <v>48</v>
      </c>
      <c r="N1055" s="319" t="s">
        <v>54</v>
      </c>
    </row>
    <row r="1056" spans="1:14" ht="22.5">
      <c r="A1056" s="252"/>
      <c r="B1056" s="236"/>
      <c r="C1056" s="236"/>
      <c r="D1056" s="234"/>
      <c r="E1056" s="229" t="s">
        <v>10</v>
      </c>
      <c r="F1056" s="58" t="s">
        <v>15</v>
      </c>
      <c r="G1056" s="229" t="s">
        <v>16</v>
      </c>
      <c r="H1056" s="229">
        <v>173</v>
      </c>
      <c r="I1056" s="229">
        <v>158</v>
      </c>
      <c r="J1056" s="253">
        <f>I1056/H1056</f>
        <v>0.91329479768786126</v>
      </c>
      <c r="K1056" s="320"/>
      <c r="L1056" s="314"/>
      <c r="M1056" s="304"/>
      <c r="N1056" s="320"/>
    </row>
    <row r="1057" spans="1:14">
      <c r="A1057" s="252"/>
      <c r="B1057" s="364" t="s">
        <v>90</v>
      </c>
      <c r="C1057" s="364"/>
      <c r="D1057" s="364"/>
      <c r="E1057" s="364"/>
      <c r="F1057" s="364"/>
      <c r="G1057" s="364"/>
      <c r="H1057" s="364"/>
      <c r="I1057" s="364"/>
      <c r="J1057" s="364"/>
      <c r="K1057" s="364"/>
      <c r="L1057" s="364"/>
      <c r="M1057" s="364"/>
      <c r="N1057" s="365"/>
    </row>
    <row r="1058" spans="1:14">
      <c r="A1058" s="252"/>
      <c r="B1058" s="324" t="s">
        <v>102</v>
      </c>
      <c r="C1058" s="325"/>
      <c r="D1058" s="325"/>
      <c r="E1058" s="325"/>
      <c r="F1058" s="325"/>
      <c r="G1058" s="325"/>
      <c r="H1058" s="325"/>
      <c r="I1058" s="325"/>
      <c r="J1058" s="325"/>
      <c r="K1058" s="325"/>
      <c r="L1058" s="325"/>
      <c r="M1058" s="325"/>
      <c r="N1058" s="326"/>
    </row>
    <row r="1059" spans="1:14" ht="56.25">
      <c r="A1059" s="252"/>
      <c r="B1059" s="296" t="s">
        <v>75</v>
      </c>
      <c r="C1059" s="233" t="s">
        <v>125</v>
      </c>
      <c r="D1059" s="229" t="s">
        <v>9</v>
      </c>
      <c r="E1059" s="243" t="s">
        <v>10</v>
      </c>
      <c r="F1059" s="243" t="s">
        <v>46</v>
      </c>
      <c r="G1059" s="243" t="s">
        <v>47</v>
      </c>
      <c r="H1059" s="243">
        <v>43376</v>
      </c>
      <c r="I1059" s="243">
        <v>40760</v>
      </c>
      <c r="J1059" s="11">
        <f>I1059/H1059</f>
        <v>0.93969015123570643</v>
      </c>
      <c r="K1059" s="319">
        <f>(J1059+J1060)/2</f>
        <v>0.92166182127346141</v>
      </c>
      <c r="L1059" s="243"/>
      <c r="M1059" s="243" t="s">
        <v>48</v>
      </c>
      <c r="N1059" s="319" t="s">
        <v>54</v>
      </c>
    </row>
    <row r="1060" spans="1:14" ht="22.5">
      <c r="A1060" s="252"/>
      <c r="B1060" s="337"/>
      <c r="C1060" s="235"/>
      <c r="D1060" s="231"/>
      <c r="E1060" s="243" t="s">
        <v>10</v>
      </c>
      <c r="F1060" s="264" t="s">
        <v>15</v>
      </c>
      <c r="G1060" s="243" t="s">
        <v>16</v>
      </c>
      <c r="H1060" s="243">
        <v>633</v>
      </c>
      <c r="I1060" s="243">
        <v>572</v>
      </c>
      <c r="J1060" s="11">
        <f>I1060/H1060</f>
        <v>0.9036334913112164</v>
      </c>
      <c r="K1060" s="320"/>
      <c r="L1060" s="99"/>
      <c r="M1060" s="243" t="s">
        <v>116</v>
      </c>
      <c r="N1060" s="320"/>
    </row>
    <row r="1061" spans="1:14">
      <c r="A1061" s="252"/>
      <c r="B1061" s="428" t="s">
        <v>101</v>
      </c>
      <c r="C1061" s="428"/>
      <c r="D1061" s="428"/>
      <c r="E1061" s="428"/>
      <c r="F1061" s="428"/>
      <c r="G1061" s="428"/>
      <c r="H1061" s="428"/>
      <c r="I1061" s="428"/>
      <c r="J1061" s="428"/>
      <c r="K1061" s="428"/>
      <c r="L1061" s="428"/>
      <c r="M1061" s="428"/>
      <c r="N1061" s="429"/>
    </row>
    <row r="1062" spans="1:14" ht="56.25">
      <c r="A1062" s="252"/>
      <c r="B1062" s="296" t="s">
        <v>75</v>
      </c>
      <c r="C1062" s="302" t="s">
        <v>125</v>
      </c>
      <c r="D1062" s="302" t="s">
        <v>9</v>
      </c>
      <c r="E1062" s="243" t="s">
        <v>10</v>
      </c>
      <c r="F1062" s="243" t="s">
        <v>46</v>
      </c>
      <c r="G1062" s="243" t="s">
        <v>47</v>
      </c>
      <c r="H1062" s="243">
        <v>7200</v>
      </c>
      <c r="I1062" s="243">
        <v>7032</v>
      </c>
      <c r="J1062" s="11">
        <f>I1062/H1062</f>
        <v>0.97666666666666668</v>
      </c>
      <c r="K1062" s="319">
        <f>(J1062+J1063)/2</f>
        <v>0.97833333333333328</v>
      </c>
      <c r="L1062" s="243"/>
      <c r="M1062" s="243" t="s">
        <v>48</v>
      </c>
      <c r="N1062" s="319" t="s">
        <v>34</v>
      </c>
    </row>
    <row r="1063" spans="1:14" ht="22.5">
      <c r="A1063" s="252"/>
      <c r="B1063" s="318"/>
      <c r="C1063" s="307"/>
      <c r="D1063" s="307"/>
      <c r="E1063" s="229" t="s">
        <v>10</v>
      </c>
      <c r="F1063" s="58" t="s">
        <v>15</v>
      </c>
      <c r="G1063" s="229" t="s">
        <v>16</v>
      </c>
      <c r="H1063" s="229">
        <v>100</v>
      </c>
      <c r="I1063" s="229">
        <v>98</v>
      </c>
      <c r="J1063" s="22">
        <f>I1063/H1063</f>
        <v>0.98</v>
      </c>
      <c r="K1063" s="328"/>
      <c r="L1063" s="97"/>
      <c r="M1063" s="229" t="s">
        <v>116</v>
      </c>
      <c r="N1063" s="320"/>
    </row>
    <row r="1064" spans="1:14">
      <c r="A1064" s="252"/>
      <c r="B1064" s="321" t="s">
        <v>103</v>
      </c>
      <c r="C1064" s="321"/>
      <c r="D1064" s="321"/>
      <c r="E1064" s="321"/>
      <c r="F1064" s="321"/>
      <c r="G1064" s="321"/>
      <c r="H1064" s="321"/>
      <c r="I1064" s="321"/>
      <c r="J1064" s="321"/>
      <c r="K1064" s="321"/>
      <c r="L1064" s="321"/>
      <c r="M1064" s="321"/>
      <c r="N1064" s="335"/>
    </row>
    <row r="1065" spans="1:14" ht="56.25">
      <c r="A1065" s="252"/>
      <c r="B1065" s="296" t="s">
        <v>75</v>
      </c>
      <c r="C1065" s="302" t="s">
        <v>125</v>
      </c>
      <c r="D1065" s="302" t="s">
        <v>9</v>
      </c>
      <c r="E1065" s="231" t="s">
        <v>10</v>
      </c>
      <c r="F1065" s="231" t="s">
        <v>46</v>
      </c>
      <c r="G1065" s="231" t="s">
        <v>47</v>
      </c>
      <c r="H1065" s="231">
        <v>5544</v>
      </c>
      <c r="I1065" s="231">
        <v>5824</v>
      </c>
      <c r="J1065" s="20">
        <f>I1065/H1065</f>
        <v>1.0505050505050506</v>
      </c>
      <c r="K1065" s="328">
        <f>(J1065+J1066)/2</f>
        <v>1.0577200577200578</v>
      </c>
      <c r="L1065" s="231"/>
      <c r="M1065" s="231" t="s">
        <v>48</v>
      </c>
      <c r="N1065" s="319" t="s">
        <v>34</v>
      </c>
    </row>
    <row r="1066" spans="1:14" ht="22.5">
      <c r="A1066" s="252"/>
      <c r="B1066" s="318"/>
      <c r="C1066" s="307"/>
      <c r="D1066" s="307"/>
      <c r="E1066" s="229" t="s">
        <v>10</v>
      </c>
      <c r="F1066" s="58" t="s">
        <v>15</v>
      </c>
      <c r="G1066" s="229" t="s">
        <v>16</v>
      </c>
      <c r="H1066" s="229">
        <v>77</v>
      </c>
      <c r="I1066" s="229">
        <v>82</v>
      </c>
      <c r="J1066" s="22">
        <f>I1066/H1066</f>
        <v>1.0649350649350648</v>
      </c>
      <c r="K1066" s="328"/>
      <c r="L1066" s="61"/>
      <c r="M1066" s="229" t="s">
        <v>116</v>
      </c>
      <c r="N1066" s="320"/>
    </row>
    <row r="1067" spans="1:14">
      <c r="A1067" s="252"/>
      <c r="B1067" s="364" t="s">
        <v>276</v>
      </c>
      <c r="C1067" s="364"/>
      <c r="D1067" s="364"/>
      <c r="E1067" s="364"/>
      <c r="F1067" s="364"/>
      <c r="G1067" s="364"/>
      <c r="H1067" s="364"/>
      <c r="I1067" s="364"/>
      <c r="J1067" s="364"/>
      <c r="K1067" s="364"/>
      <c r="L1067" s="364"/>
      <c r="M1067" s="364"/>
      <c r="N1067" s="365"/>
    </row>
    <row r="1068" spans="1:14" ht="45">
      <c r="A1068" s="252"/>
      <c r="B1068" s="318" t="s">
        <v>57</v>
      </c>
      <c r="C1068" s="302" t="s">
        <v>126</v>
      </c>
      <c r="D1068" s="304" t="s">
        <v>9</v>
      </c>
      <c r="E1068" s="231" t="s">
        <v>10</v>
      </c>
      <c r="F1068" s="231" t="s">
        <v>27</v>
      </c>
      <c r="G1068" s="231" t="s">
        <v>28</v>
      </c>
      <c r="H1068" s="231">
        <v>1440</v>
      </c>
      <c r="I1068" s="231">
        <v>1440</v>
      </c>
      <c r="J1068" s="20">
        <f>I1068/H1068</f>
        <v>1</v>
      </c>
      <c r="K1068" s="319">
        <f>(J1068+J1069+J1070)/3</f>
        <v>1</v>
      </c>
      <c r="L1068" s="302"/>
      <c r="M1068" s="302" t="s">
        <v>49</v>
      </c>
      <c r="N1068" s="319" t="s">
        <v>34</v>
      </c>
    </row>
    <row r="1069" spans="1:14" ht="45">
      <c r="A1069" s="252"/>
      <c r="B1069" s="318"/>
      <c r="C1069" s="307"/>
      <c r="D1069" s="327"/>
      <c r="E1069" s="243" t="s">
        <v>10</v>
      </c>
      <c r="F1069" s="243" t="s">
        <v>30</v>
      </c>
      <c r="G1069" s="243" t="s">
        <v>31</v>
      </c>
      <c r="H1069" s="243">
        <v>60</v>
      </c>
      <c r="I1069" s="243">
        <v>60</v>
      </c>
      <c r="J1069" s="11">
        <f>I1069/H1069</f>
        <v>1</v>
      </c>
      <c r="K1069" s="328"/>
      <c r="L1069" s="307"/>
      <c r="M1069" s="307"/>
      <c r="N1069" s="328"/>
    </row>
    <row r="1070" spans="1:14" ht="22.5">
      <c r="A1070" s="127"/>
      <c r="B1070" s="337"/>
      <c r="C1070" s="304"/>
      <c r="D1070" s="327"/>
      <c r="E1070" s="243" t="s">
        <v>10</v>
      </c>
      <c r="F1070" s="243" t="s">
        <v>50</v>
      </c>
      <c r="G1070" s="243" t="s">
        <v>16</v>
      </c>
      <c r="H1070" s="243">
        <v>20</v>
      </c>
      <c r="I1070" s="243">
        <v>20</v>
      </c>
      <c r="J1070" s="11">
        <f>I1070/H1070</f>
        <v>1</v>
      </c>
      <c r="K1070" s="320"/>
      <c r="L1070" s="304"/>
      <c r="M1070" s="304"/>
      <c r="N1070" s="320"/>
    </row>
    <row r="1071" spans="1:14">
      <c r="A1071" s="238"/>
      <c r="B1071" s="321" t="s">
        <v>277</v>
      </c>
      <c r="C1071" s="321"/>
      <c r="D1071" s="321"/>
      <c r="E1071" s="321"/>
      <c r="F1071" s="321"/>
      <c r="G1071" s="321"/>
      <c r="H1071" s="321"/>
      <c r="I1071" s="321"/>
      <c r="J1071" s="321"/>
      <c r="K1071" s="321"/>
      <c r="L1071" s="321"/>
      <c r="M1071" s="321"/>
      <c r="N1071" s="335"/>
    </row>
    <row r="1072" spans="1:14" ht="45">
      <c r="A1072" s="239"/>
      <c r="B1072" s="318" t="s">
        <v>56</v>
      </c>
      <c r="C1072" s="302" t="s">
        <v>126</v>
      </c>
      <c r="D1072" s="304" t="s">
        <v>9</v>
      </c>
      <c r="E1072" s="231" t="s">
        <v>10</v>
      </c>
      <c r="F1072" s="231" t="s">
        <v>27</v>
      </c>
      <c r="G1072" s="231" t="s">
        <v>28</v>
      </c>
      <c r="H1072" s="231">
        <v>1000</v>
      </c>
      <c r="I1072" s="231">
        <v>1000</v>
      </c>
      <c r="J1072" s="242">
        <f>I1072/H1072</f>
        <v>1</v>
      </c>
      <c r="K1072" s="319">
        <f>(J1072+J1073+J1074)/3</f>
        <v>1</v>
      </c>
      <c r="L1072" s="19"/>
      <c r="M1072" s="302" t="s">
        <v>49</v>
      </c>
      <c r="N1072" s="319" t="s">
        <v>34</v>
      </c>
    </row>
    <row r="1073" spans="1:14" ht="45">
      <c r="A1073" s="239"/>
      <c r="B1073" s="318"/>
      <c r="C1073" s="307"/>
      <c r="D1073" s="327"/>
      <c r="E1073" s="243" t="s">
        <v>10</v>
      </c>
      <c r="F1073" s="243" t="s">
        <v>30</v>
      </c>
      <c r="G1073" s="243" t="s">
        <v>31</v>
      </c>
      <c r="H1073" s="243">
        <v>125</v>
      </c>
      <c r="I1073" s="243">
        <v>125</v>
      </c>
      <c r="J1073" s="253">
        <f>I1073/H1073</f>
        <v>1</v>
      </c>
      <c r="K1073" s="328"/>
      <c r="L1073" s="376"/>
      <c r="M1073" s="307"/>
      <c r="N1073" s="328"/>
    </row>
    <row r="1074" spans="1:14" ht="22.5">
      <c r="A1074" s="239"/>
      <c r="B1074" s="337"/>
      <c r="C1074" s="304"/>
      <c r="D1074" s="327"/>
      <c r="E1074" s="243" t="s">
        <v>10</v>
      </c>
      <c r="F1074" s="243" t="s">
        <v>50</v>
      </c>
      <c r="G1074" s="243" t="s">
        <v>16</v>
      </c>
      <c r="H1074" s="243">
        <v>125</v>
      </c>
      <c r="I1074" s="243">
        <v>125</v>
      </c>
      <c r="J1074" s="253">
        <f>I1074/H1074</f>
        <v>1</v>
      </c>
      <c r="K1074" s="320"/>
      <c r="L1074" s="314"/>
      <c r="M1074" s="304"/>
      <c r="N1074" s="320"/>
    </row>
    <row r="1075" spans="1:14">
      <c r="A1075" s="359" t="s">
        <v>247</v>
      </c>
      <c r="B1075" s="321" t="s">
        <v>72</v>
      </c>
      <c r="C1075" s="321"/>
      <c r="D1075" s="321"/>
      <c r="E1075" s="321"/>
      <c r="F1075" s="321"/>
      <c r="G1075" s="321"/>
      <c r="H1075" s="321"/>
      <c r="I1075" s="321"/>
      <c r="J1075" s="321"/>
      <c r="K1075" s="321"/>
      <c r="L1075" s="321"/>
      <c r="M1075" s="321"/>
      <c r="N1075" s="335"/>
    </row>
    <row r="1076" spans="1:14">
      <c r="A1076" s="360"/>
      <c r="B1076" s="364" t="s">
        <v>74</v>
      </c>
      <c r="C1076" s="364"/>
      <c r="D1076" s="364"/>
      <c r="E1076" s="364"/>
      <c r="F1076" s="364"/>
      <c r="G1076" s="364"/>
      <c r="H1076" s="364"/>
      <c r="I1076" s="364"/>
      <c r="J1076" s="364"/>
      <c r="K1076" s="364"/>
      <c r="L1076" s="364"/>
      <c r="M1076" s="364"/>
      <c r="N1076" s="365"/>
    </row>
    <row r="1077" spans="1:14">
      <c r="A1077" s="360"/>
      <c r="B1077" s="325" t="s">
        <v>104</v>
      </c>
      <c r="C1077" s="325"/>
      <c r="D1077" s="325"/>
      <c r="E1077" s="325"/>
      <c r="F1077" s="325"/>
      <c r="G1077" s="325"/>
      <c r="H1077" s="325"/>
      <c r="I1077" s="325"/>
      <c r="J1077" s="325"/>
      <c r="K1077" s="325"/>
      <c r="L1077" s="325"/>
      <c r="M1077" s="325"/>
      <c r="N1077" s="326"/>
    </row>
    <row r="1078" spans="1:14">
      <c r="A1078" s="360"/>
      <c r="B1078" s="261" t="s">
        <v>307</v>
      </c>
      <c r="C1078" s="261"/>
      <c r="D1078" s="261"/>
      <c r="E1078" s="247"/>
      <c r="F1078" s="247"/>
      <c r="G1078" s="247"/>
      <c r="H1078" s="247"/>
      <c r="I1078" s="247"/>
      <c r="J1078" s="247"/>
      <c r="K1078" s="261"/>
      <c r="L1078" s="247"/>
      <c r="M1078" s="247"/>
      <c r="N1078" s="262"/>
    </row>
    <row r="1079" spans="1:14" ht="56.25">
      <c r="A1079" s="360"/>
      <c r="B1079" s="296" t="s">
        <v>75</v>
      </c>
      <c r="C1079" s="302" t="s">
        <v>125</v>
      </c>
      <c r="D1079" s="302" t="s">
        <v>9</v>
      </c>
      <c r="E1079" s="243" t="s">
        <v>10</v>
      </c>
      <c r="F1079" s="243" t="s">
        <v>46</v>
      </c>
      <c r="G1079" s="243" t="s">
        <v>47</v>
      </c>
      <c r="H1079" s="243">
        <v>42744</v>
      </c>
      <c r="I1079" s="243">
        <v>42744</v>
      </c>
      <c r="J1079" s="11">
        <f>I1079/H1079</f>
        <v>1</v>
      </c>
      <c r="K1079" s="319">
        <f>(J1080+J1079)/2</f>
        <v>1</v>
      </c>
      <c r="L1079" s="232"/>
      <c r="M1079" s="243" t="s">
        <v>48</v>
      </c>
      <c r="N1079" s="319" t="s">
        <v>34</v>
      </c>
    </row>
    <row r="1080" spans="1:14" ht="22.5">
      <c r="A1080" s="360"/>
      <c r="B1080" s="318"/>
      <c r="C1080" s="307"/>
      <c r="D1080" s="307"/>
      <c r="E1080" s="229" t="s">
        <v>10</v>
      </c>
      <c r="F1080" s="58" t="s">
        <v>15</v>
      </c>
      <c r="G1080" s="229" t="s">
        <v>16</v>
      </c>
      <c r="H1080" s="229">
        <v>607</v>
      </c>
      <c r="I1080" s="229">
        <v>607</v>
      </c>
      <c r="J1080" s="241">
        <f>I1080/H1080</f>
        <v>1</v>
      </c>
      <c r="K1080" s="328"/>
      <c r="M1080" s="229" t="s">
        <v>116</v>
      </c>
      <c r="N1080" s="328"/>
    </row>
    <row r="1081" spans="1:14">
      <c r="A1081" s="360"/>
      <c r="B1081" s="325" t="s">
        <v>308</v>
      </c>
      <c r="C1081" s="325"/>
      <c r="D1081" s="325"/>
      <c r="E1081" s="325"/>
      <c r="F1081" s="325"/>
      <c r="G1081" s="325"/>
      <c r="H1081" s="325"/>
      <c r="I1081" s="325"/>
      <c r="J1081" s="325"/>
      <c r="K1081" s="325"/>
      <c r="L1081" s="325"/>
      <c r="M1081" s="325"/>
      <c r="N1081" s="326"/>
    </row>
    <row r="1082" spans="1:14" ht="56.25">
      <c r="A1082" s="360"/>
      <c r="B1082" s="296" t="s">
        <v>75</v>
      </c>
      <c r="C1082" s="302" t="s">
        <v>125</v>
      </c>
      <c r="D1082" s="302" t="s">
        <v>9</v>
      </c>
      <c r="E1082" s="243" t="s">
        <v>10</v>
      </c>
      <c r="F1082" s="243" t="s">
        <v>46</v>
      </c>
      <c r="G1082" s="243" t="s">
        <v>47</v>
      </c>
      <c r="H1082" s="229">
        <v>12960</v>
      </c>
      <c r="I1082" s="229">
        <v>12960</v>
      </c>
      <c r="J1082" s="241">
        <f>I1082/H1082</f>
        <v>1</v>
      </c>
      <c r="K1082" s="423">
        <f>(J1082+J1083)/2</f>
        <v>1</v>
      </c>
      <c r="L1082" s="266"/>
      <c r="M1082" s="289" t="s">
        <v>48</v>
      </c>
      <c r="N1082" s="319" t="s">
        <v>34</v>
      </c>
    </row>
    <row r="1083" spans="1:14" ht="22.5">
      <c r="A1083" s="360"/>
      <c r="B1083" s="318"/>
      <c r="C1083" s="307"/>
      <c r="D1083" s="307"/>
      <c r="E1083" s="229" t="s">
        <v>10</v>
      </c>
      <c r="F1083" s="58" t="s">
        <v>15</v>
      </c>
      <c r="G1083" s="229" t="s">
        <v>16</v>
      </c>
      <c r="H1083" s="229">
        <v>108</v>
      </c>
      <c r="I1083" s="229">
        <v>108</v>
      </c>
      <c r="J1083" s="241">
        <f>I1083/H1083</f>
        <v>1</v>
      </c>
      <c r="K1083" s="306"/>
      <c r="L1083" s="266"/>
      <c r="M1083" s="290" t="s">
        <v>116</v>
      </c>
      <c r="N1083" s="328"/>
    </row>
    <row r="1084" spans="1:14">
      <c r="A1084" s="441"/>
      <c r="B1084" s="364" t="s">
        <v>90</v>
      </c>
      <c r="C1084" s="364"/>
      <c r="D1084" s="364"/>
      <c r="E1084" s="364"/>
      <c r="F1084" s="364"/>
      <c r="G1084" s="364"/>
      <c r="H1084" s="364"/>
      <c r="I1084" s="364"/>
      <c r="J1084" s="364"/>
      <c r="K1084" s="364"/>
      <c r="L1084" s="364"/>
      <c r="M1084" s="364"/>
      <c r="N1084" s="365"/>
    </row>
    <row r="1085" spans="1:14">
      <c r="A1085" s="441"/>
      <c r="B1085" s="247" t="s">
        <v>104</v>
      </c>
      <c r="C1085" s="247"/>
      <c r="D1085" s="247"/>
      <c r="E1085" s="247"/>
      <c r="F1085" s="247"/>
      <c r="G1085" s="247"/>
      <c r="H1085" s="247"/>
      <c r="I1085" s="247"/>
      <c r="J1085" s="247"/>
      <c r="K1085" s="247"/>
      <c r="L1085" s="247"/>
      <c r="M1085" s="247"/>
      <c r="N1085" s="248"/>
    </row>
    <row r="1086" spans="1:14">
      <c r="A1086" s="441"/>
      <c r="B1086" s="261" t="s">
        <v>307</v>
      </c>
      <c r="C1086" s="261"/>
      <c r="D1086" s="261"/>
      <c r="E1086" s="263"/>
      <c r="F1086" s="263"/>
      <c r="G1086" s="263"/>
      <c r="H1086" s="263"/>
      <c r="I1086" s="263"/>
      <c r="J1086" s="263"/>
      <c r="K1086" s="247"/>
      <c r="L1086" s="263"/>
      <c r="M1086" s="263"/>
      <c r="N1086" s="262"/>
    </row>
    <row r="1087" spans="1:14" ht="56.25">
      <c r="A1087" s="441"/>
      <c r="B1087" s="296" t="s">
        <v>75</v>
      </c>
      <c r="C1087" s="302" t="s">
        <v>125</v>
      </c>
      <c r="D1087" s="302" t="s">
        <v>9</v>
      </c>
      <c r="E1087" s="231" t="s">
        <v>10</v>
      </c>
      <c r="F1087" s="231" t="s">
        <v>46</v>
      </c>
      <c r="G1087" s="231" t="s">
        <v>47</v>
      </c>
      <c r="H1087" s="231">
        <v>35136</v>
      </c>
      <c r="I1087" s="231">
        <v>35136</v>
      </c>
      <c r="J1087" s="20">
        <f>I1087/H1087</f>
        <v>1</v>
      </c>
      <c r="K1087" s="328">
        <f>(J1088+J1087)/2</f>
        <v>1</v>
      </c>
      <c r="L1087" s="235"/>
      <c r="M1087" s="231" t="s">
        <v>48</v>
      </c>
      <c r="N1087" s="319" t="s">
        <v>34</v>
      </c>
    </row>
    <row r="1088" spans="1:14" ht="22.5">
      <c r="A1088" s="441"/>
      <c r="B1088" s="337"/>
      <c r="C1088" s="304"/>
      <c r="D1088" s="304"/>
      <c r="E1088" s="243" t="s">
        <v>10</v>
      </c>
      <c r="F1088" s="264" t="s">
        <v>15</v>
      </c>
      <c r="G1088" s="243" t="s">
        <v>16</v>
      </c>
      <c r="H1088" s="243">
        <v>528</v>
      </c>
      <c r="I1088" s="243">
        <v>528</v>
      </c>
      <c r="J1088" s="11">
        <f>I1088/H1088</f>
        <v>1</v>
      </c>
      <c r="K1088" s="320"/>
      <c r="L1088" s="237"/>
      <c r="M1088" s="243" t="s">
        <v>116</v>
      </c>
      <c r="N1088" s="320"/>
    </row>
    <row r="1089" spans="1:14">
      <c r="A1089" s="441"/>
      <c r="B1089" s="261" t="s">
        <v>308</v>
      </c>
      <c r="C1089" s="261"/>
      <c r="D1089" s="261"/>
      <c r="E1089" s="263"/>
      <c r="F1089" s="263"/>
      <c r="G1089" s="263"/>
      <c r="H1089" s="263"/>
      <c r="I1089" s="263"/>
      <c r="J1089" s="263"/>
      <c r="K1089" s="247"/>
      <c r="L1089" s="263"/>
      <c r="M1089" s="263"/>
      <c r="N1089" s="261"/>
    </row>
    <row r="1090" spans="1:14" ht="56.25">
      <c r="A1090" s="441"/>
      <c r="B1090" s="296" t="s">
        <v>75</v>
      </c>
      <c r="C1090" s="302" t="s">
        <v>125</v>
      </c>
      <c r="D1090" s="302" t="s">
        <v>9</v>
      </c>
      <c r="E1090" s="231" t="s">
        <v>10</v>
      </c>
      <c r="F1090" s="231" t="s">
        <v>46</v>
      </c>
      <c r="G1090" s="231" t="s">
        <v>47</v>
      </c>
      <c r="H1090" s="243">
        <v>864</v>
      </c>
      <c r="I1090" s="243">
        <v>864</v>
      </c>
      <c r="J1090" s="11">
        <f>I1090/H1090</f>
        <v>1</v>
      </c>
      <c r="K1090" s="328">
        <f>(J1090+J1091)/2</f>
        <v>1</v>
      </c>
      <c r="L1090" s="266"/>
      <c r="M1090" s="231" t="s">
        <v>48</v>
      </c>
      <c r="N1090" s="319" t="s">
        <v>34</v>
      </c>
    </row>
    <row r="1091" spans="1:14" ht="22.5">
      <c r="A1091" s="441"/>
      <c r="B1091" s="337"/>
      <c r="C1091" s="304"/>
      <c r="D1091" s="304"/>
      <c r="E1091" s="243" t="s">
        <v>10</v>
      </c>
      <c r="F1091" s="264" t="s">
        <v>15</v>
      </c>
      <c r="G1091" s="243" t="s">
        <v>16</v>
      </c>
      <c r="H1091" s="243">
        <v>12</v>
      </c>
      <c r="I1091" s="243">
        <v>12</v>
      </c>
      <c r="J1091" s="11">
        <f>I1091/H1091</f>
        <v>1</v>
      </c>
      <c r="K1091" s="320"/>
      <c r="L1091" s="266"/>
      <c r="M1091" s="243" t="s">
        <v>116</v>
      </c>
      <c r="N1091" s="320"/>
    </row>
    <row r="1092" spans="1:14">
      <c r="A1092" s="441"/>
      <c r="B1092" s="446" t="s">
        <v>276</v>
      </c>
      <c r="C1092" s="446"/>
      <c r="D1092" s="446"/>
      <c r="E1092" s="446"/>
      <c r="F1092" s="446"/>
      <c r="G1092" s="446"/>
      <c r="H1092" s="446"/>
      <c r="I1092" s="446"/>
      <c r="J1092" s="446"/>
      <c r="K1092" s="446"/>
      <c r="L1092" s="446"/>
      <c r="M1092" s="446"/>
      <c r="N1092" s="447"/>
    </row>
    <row r="1093" spans="1:14" ht="45">
      <c r="A1093" s="441"/>
      <c r="B1093" s="296" t="s">
        <v>56</v>
      </c>
      <c r="C1093" s="302" t="s">
        <v>126</v>
      </c>
      <c r="D1093" s="327" t="s">
        <v>9</v>
      </c>
      <c r="E1093" s="243" t="s">
        <v>10</v>
      </c>
      <c r="F1093" s="243" t="s">
        <v>27</v>
      </c>
      <c r="G1093" s="243" t="s">
        <v>28</v>
      </c>
      <c r="H1093" s="243">
        <v>10290</v>
      </c>
      <c r="I1093" s="243">
        <v>10820</v>
      </c>
      <c r="J1093" s="11">
        <f>I1093/H1093</f>
        <v>1.0515063168124392</v>
      </c>
      <c r="K1093" s="319">
        <f>(J1093+J1094+J1095)/3</f>
        <v>1.0632098279892881</v>
      </c>
      <c r="L1093" s="243"/>
      <c r="M1093" s="302" t="s">
        <v>49</v>
      </c>
      <c r="N1093" s="319" t="s">
        <v>34</v>
      </c>
    </row>
    <row r="1094" spans="1:14" ht="45">
      <c r="A1094" s="239"/>
      <c r="B1094" s="318"/>
      <c r="C1094" s="307"/>
      <c r="D1094" s="327"/>
      <c r="E1094" s="243" t="s">
        <v>10</v>
      </c>
      <c r="F1094" s="243" t="s">
        <v>30</v>
      </c>
      <c r="G1094" s="243" t="s">
        <v>31</v>
      </c>
      <c r="H1094" s="243">
        <v>3410</v>
      </c>
      <c r="I1094" s="243">
        <v>3540</v>
      </c>
      <c r="J1094" s="11">
        <f>I1094/H1094</f>
        <v>1.0381231671554252</v>
      </c>
      <c r="K1094" s="328"/>
      <c r="L1094" s="231"/>
      <c r="M1094" s="307"/>
      <c r="N1094" s="328"/>
    </row>
    <row r="1095" spans="1:14" ht="22.5">
      <c r="A1095" s="239"/>
      <c r="B1095" s="337"/>
      <c r="C1095" s="304"/>
      <c r="D1095" s="327"/>
      <c r="E1095" s="243" t="s">
        <v>10</v>
      </c>
      <c r="F1095" s="243" t="s">
        <v>50</v>
      </c>
      <c r="G1095" s="243" t="s">
        <v>16</v>
      </c>
      <c r="H1095" s="243">
        <v>300</v>
      </c>
      <c r="I1095" s="243">
        <v>350</v>
      </c>
      <c r="J1095" s="11">
        <v>1.1000000000000001</v>
      </c>
      <c r="K1095" s="320"/>
      <c r="L1095" s="125"/>
      <c r="M1095" s="304"/>
      <c r="N1095" s="320"/>
    </row>
    <row r="1096" spans="1:14">
      <c r="A1096" s="359" t="s">
        <v>248</v>
      </c>
      <c r="B1096" s="321" t="s">
        <v>72</v>
      </c>
      <c r="C1096" s="321"/>
      <c r="D1096" s="321"/>
      <c r="E1096" s="321"/>
      <c r="F1096" s="321"/>
      <c r="G1096" s="321"/>
      <c r="H1096" s="321"/>
      <c r="I1096" s="321"/>
      <c r="J1096" s="321"/>
      <c r="K1096" s="321"/>
      <c r="L1096" s="321"/>
      <c r="M1096" s="321"/>
      <c r="N1096" s="335"/>
    </row>
    <row r="1097" spans="1:14">
      <c r="A1097" s="360"/>
      <c r="B1097" s="430" t="s">
        <v>74</v>
      </c>
      <c r="C1097" s="430"/>
      <c r="D1097" s="430"/>
      <c r="E1097" s="430"/>
      <c r="F1097" s="430"/>
      <c r="G1097" s="430"/>
      <c r="H1097" s="430"/>
      <c r="I1097" s="430"/>
      <c r="J1097" s="430"/>
      <c r="K1097" s="430"/>
      <c r="L1097" s="430"/>
      <c r="M1097" s="430"/>
      <c r="N1097" s="431"/>
    </row>
    <row r="1098" spans="1:14">
      <c r="A1098" s="360"/>
      <c r="B1098" s="364" t="s">
        <v>105</v>
      </c>
      <c r="C1098" s="364"/>
      <c r="D1098" s="364"/>
      <c r="E1098" s="364"/>
      <c r="F1098" s="364"/>
      <c r="G1098" s="364"/>
      <c r="H1098" s="364"/>
      <c r="I1098" s="364"/>
      <c r="J1098" s="364"/>
      <c r="K1098" s="364"/>
      <c r="L1098" s="364"/>
      <c r="M1098" s="364"/>
      <c r="N1098" s="365"/>
    </row>
    <row r="1099" spans="1:14" ht="56.25">
      <c r="A1099" s="360"/>
      <c r="B1099" s="318" t="s">
        <v>75</v>
      </c>
      <c r="C1099" s="307" t="s">
        <v>125</v>
      </c>
      <c r="D1099" s="307" t="s">
        <v>9</v>
      </c>
      <c r="E1099" s="231" t="s">
        <v>10</v>
      </c>
      <c r="F1099" s="231" t="s">
        <v>46</v>
      </c>
      <c r="G1099" s="231" t="s">
        <v>47</v>
      </c>
      <c r="H1099" s="231">
        <v>5400</v>
      </c>
      <c r="I1099" s="231">
        <v>5472</v>
      </c>
      <c r="J1099" s="20">
        <f>I1099/H1099</f>
        <v>1.0133333333333334</v>
      </c>
      <c r="K1099" s="328">
        <f>(J1100+J1099)/2</f>
        <v>1.0133333333333334</v>
      </c>
      <c r="L1099" s="235"/>
      <c r="M1099" s="231" t="s">
        <v>48</v>
      </c>
      <c r="N1099" s="319" t="s">
        <v>38</v>
      </c>
    </row>
    <row r="1100" spans="1:14" ht="22.5">
      <c r="A1100" s="151"/>
      <c r="B1100" s="337"/>
      <c r="C1100" s="304"/>
      <c r="D1100" s="304"/>
      <c r="E1100" s="243" t="s">
        <v>10</v>
      </c>
      <c r="F1100" s="264" t="s">
        <v>15</v>
      </c>
      <c r="G1100" s="243" t="s">
        <v>16</v>
      </c>
      <c r="H1100" s="243">
        <v>75</v>
      </c>
      <c r="I1100" s="243">
        <v>76</v>
      </c>
      <c r="J1100" s="11">
        <f>I1100/H1100</f>
        <v>1.0133333333333334</v>
      </c>
      <c r="K1100" s="320"/>
      <c r="L1100" s="125"/>
      <c r="M1100" s="243" t="s">
        <v>116</v>
      </c>
      <c r="N1100" s="320"/>
    </row>
    <row r="1101" spans="1:14">
      <c r="A1101" s="152"/>
      <c r="B1101" s="444" t="s">
        <v>101</v>
      </c>
      <c r="C1101" s="444"/>
      <c r="D1101" s="444"/>
      <c r="E1101" s="444"/>
      <c r="F1101" s="444"/>
      <c r="G1101" s="444"/>
      <c r="H1101" s="444"/>
      <c r="I1101" s="444"/>
      <c r="J1101" s="444"/>
      <c r="K1101" s="444"/>
      <c r="L1101" s="444"/>
      <c r="M1101" s="444"/>
      <c r="N1101" s="445"/>
    </row>
    <row r="1102" spans="1:14" ht="56.25">
      <c r="A1102" s="153"/>
      <c r="B1102" s="296" t="s">
        <v>75</v>
      </c>
      <c r="C1102" s="302" t="s">
        <v>125</v>
      </c>
      <c r="D1102" s="302" t="s">
        <v>9</v>
      </c>
      <c r="E1102" s="243" t="s">
        <v>10</v>
      </c>
      <c r="F1102" s="243" t="s">
        <v>46</v>
      </c>
      <c r="G1102" s="243" t="s">
        <v>47</v>
      </c>
      <c r="H1102" s="243">
        <v>38952</v>
      </c>
      <c r="I1102" s="243">
        <v>39875</v>
      </c>
      <c r="J1102" s="11">
        <f>I1102/H1102</f>
        <v>1.0236958307660711</v>
      </c>
      <c r="K1102" s="319">
        <f>(J1103+J1102)/2</f>
        <v>1.0236900206461934</v>
      </c>
      <c r="L1102" s="232"/>
      <c r="M1102" s="243" t="s">
        <v>48</v>
      </c>
      <c r="N1102" s="319" t="s">
        <v>34</v>
      </c>
    </row>
    <row r="1103" spans="1:14" ht="22.5">
      <c r="A1103" s="151"/>
      <c r="B1103" s="318"/>
      <c r="C1103" s="307"/>
      <c r="D1103" s="307"/>
      <c r="E1103" s="229" t="s">
        <v>10</v>
      </c>
      <c r="F1103" s="58" t="s">
        <v>15</v>
      </c>
      <c r="G1103" s="229" t="s">
        <v>16</v>
      </c>
      <c r="H1103" s="229">
        <v>380</v>
      </c>
      <c r="I1103" s="229">
        <v>389</v>
      </c>
      <c r="J1103" s="22">
        <f>I1103/H1103</f>
        <v>1.0236842105263158</v>
      </c>
      <c r="K1103" s="328"/>
      <c r="L1103" s="126"/>
      <c r="M1103" s="229" t="s">
        <v>116</v>
      </c>
      <c r="N1103" s="320"/>
    </row>
    <row r="1104" spans="1:14">
      <c r="A1104" s="151"/>
      <c r="B1104" s="324" t="s">
        <v>103</v>
      </c>
      <c r="C1104" s="325"/>
      <c r="D1104" s="325"/>
      <c r="E1104" s="325"/>
      <c r="F1104" s="325"/>
      <c r="G1104" s="325"/>
      <c r="H1104" s="325"/>
      <c r="I1104" s="325"/>
      <c r="J1104" s="325"/>
      <c r="K1104" s="325"/>
      <c r="L1104" s="325"/>
      <c r="M1104" s="325"/>
      <c r="N1104" s="326"/>
    </row>
    <row r="1105" spans="1:14" ht="56.25">
      <c r="A1105" s="151"/>
      <c r="B1105" s="296" t="s">
        <v>75</v>
      </c>
      <c r="C1105" s="302" t="s">
        <v>125</v>
      </c>
      <c r="D1105" s="302" t="s">
        <v>9</v>
      </c>
      <c r="E1105" s="243" t="s">
        <v>10</v>
      </c>
      <c r="F1105" s="243" t="s">
        <v>46</v>
      </c>
      <c r="G1105" s="243" t="s">
        <v>47</v>
      </c>
      <c r="H1105" s="243">
        <v>17072</v>
      </c>
      <c r="I1105" s="243">
        <v>16790</v>
      </c>
      <c r="J1105" s="11">
        <f>I1105/H1105</f>
        <v>0.98348172446110593</v>
      </c>
      <c r="K1105" s="319">
        <f>(J1106+J1105)/2</f>
        <v>0.98274805647515728</v>
      </c>
      <c r="L1105" s="232"/>
      <c r="M1105" s="243" t="s">
        <v>48</v>
      </c>
      <c r="N1105" s="319" t="s">
        <v>38</v>
      </c>
    </row>
    <row r="1106" spans="1:14" ht="22.5">
      <c r="A1106" s="239"/>
      <c r="B1106" s="337"/>
      <c r="C1106" s="304"/>
      <c r="D1106" s="304"/>
      <c r="E1106" s="243" t="s">
        <v>10</v>
      </c>
      <c r="F1106" s="264" t="s">
        <v>15</v>
      </c>
      <c r="G1106" s="243" t="s">
        <v>16</v>
      </c>
      <c r="H1106" s="243">
        <v>278</v>
      </c>
      <c r="I1106" s="243">
        <v>273</v>
      </c>
      <c r="J1106" s="11">
        <f>I1106/H1106</f>
        <v>0.98201438848920863</v>
      </c>
      <c r="K1106" s="320"/>
      <c r="L1106" s="14"/>
      <c r="M1106" s="243" t="s">
        <v>116</v>
      </c>
      <c r="N1106" s="320"/>
    </row>
    <row r="1107" spans="1:14">
      <c r="A1107" s="239"/>
      <c r="B1107" s="364" t="s">
        <v>90</v>
      </c>
      <c r="C1107" s="364"/>
      <c r="D1107" s="364"/>
      <c r="E1107" s="364"/>
      <c r="F1107" s="364"/>
      <c r="G1107" s="364"/>
      <c r="H1107" s="364"/>
      <c r="I1107" s="364"/>
      <c r="J1107" s="364"/>
      <c r="K1107" s="364"/>
      <c r="L1107" s="364"/>
      <c r="M1107" s="364"/>
      <c r="N1107" s="365"/>
    </row>
    <row r="1108" spans="1:14">
      <c r="A1108" s="239"/>
      <c r="B1108" s="430" t="s">
        <v>105</v>
      </c>
      <c r="C1108" s="430"/>
      <c r="D1108" s="430"/>
      <c r="E1108" s="430"/>
      <c r="F1108" s="430"/>
      <c r="G1108" s="430"/>
      <c r="H1108" s="430"/>
      <c r="I1108" s="430"/>
      <c r="J1108" s="430"/>
      <c r="K1108" s="430"/>
      <c r="L1108" s="430"/>
      <c r="M1108" s="430"/>
      <c r="N1108" s="431"/>
    </row>
    <row r="1109" spans="1:14" ht="56.25">
      <c r="A1109" s="239"/>
      <c r="B1109" s="296" t="s">
        <v>75</v>
      </c>
      <c r="C1109" s="302" t="s">
        <v>125</v>
      </c>
      <c r="D1109" s="302" t="s">
        <v>9</v>
      </c>
      <c r="E1109" s="243" t="s">
        <v>10</v>
      </c>
      <c r="F1109" s="243" t="s">
        <v>46</v>
      </c>
      <c r="G1109" s="243" t="s">
        <v>47</v>
      </c>
      <c r="H1109" s="243">
        <v>6192</v>
      </c>
      <c r="I1109" s="243">
        <v>6336</v>
      </c>
      <c r="J1109" s="11">
        <f>I1109/H1109</f>
        <v>1.0232558139534884</v>
      </c>
      <c r="K1109" s="319">
        <f>(J1110+J1109)/2</f>
        <v>1.0232558139534884</v>
      </c>
      <c r="L1109" s="232"/>
      <c r="M1109" s="243" t="s">
        <v>48</v>
      </c>
      <c r="N1109" s="319" t="s">
        <v>34</v>
      </c>
    </row>
    <row r="1110" spans="1:14" ht="22.5">
      <c r="A1110" s="239"/>
      <c r="B1110" s="318"/>
      <c r="C1110" s="307"/>
      <c r="D1110" s="307"/>
      <c r="E1110" s="229" t="s">
        <v>10</v>
      </c>
      <c r="F1110" s="58" t="s">
        <v>15</v>
      </c>
      <c r="G1110" s="229" t="s">
        <v>16</v>
      </c>
      <c r="H1110" s="229">
        <v>86</v>
      </c>
      <c r="I1110" s="229">
        <v>88</v>
      </c>
      <c r="J1110" s="241">
        <f>I1110/H1110</f>
        <v>1.0232558139534884</v>
      </c>
      <c r="K1110" s="328"/>
      <c r="L1110" s="126"/>
      <c r="M1110" s="229" t="s">
        <v>116</v>
      </c>
      <c r="N1110" s="320"/>
    </row>
    <row r="1111" spans="1:14">
      <c r="A1111" s="239"/>
      <c r="B1111" s="364" t="s">
        <v>101</v>
      </c>
      <c r="C1111" s="364"/>
      <c r="D1111" s="364"/>
      <c r="E1111" s="364"/>
      <c r="F1111" s="364"/>
      <c r="G1111" s="364"/>
      <c r="H1111" s="364"/>
      <c r="I1111" s="364"/>
      <c r="J1111" s="364"/>
      <c r="K1111" s="364"/>
      <c r="L1111" s="364"/>
      <c r="M1111" s="364"/>
      <c r="N1111" s="365"/>
    </row>
    <row r="1112" spans="1:14">
      <c r="A1112" s="239"/>
      <c r="B1112" s="265" t="s">
        <v>307</v>
      </c>
      <c r="C1112" s="245"/>
      <c r="D1112" s="245"/>
      <c r="E1112" s="251"/>
      <c r="F1112" s="251"/>
      <c r="G1112" s="251"/>
      <c r="H1112" s="251"/>
      <c r="I1112" s="251"/>
      <c r="J1112" s="251"/>
      <c r="K1112" s="231"/>
      <c r="L1112" s="251"/>
      <c r="M1112" s="251"/>
      <c r="N1112" s="250"/>
    </row>
    <row r="1113" spans="1:14" ht="56.25">
      <c r="A1113" s="239"/>
      <c r="B1113" s="296" t="s">
        <v>75</v>
      </c>
      <c r="C1113" s="296" t="s">
        <v>125</v>
      </c>
      <c r="D1113" s="296" t="s">
        <v>9</v>
      </c>
      <c r="E1113" s="231" t="s">
        <v>10</v>
      </c>
      <c r="F1113" s="231" t="s">
        <v>46</v>
      </c>
      <c r="G1113" s="231" t="s">
        <v>47</v>
      </c>
      <c r="H1113" s="231">
        <v>19296</v>
      </c>
      <c r="I1113" s="231">
        <v>19944</v>
      </c>
      <c r="J1113" s="20">
        <f>I1113/H1113</f>
        <v>1.0335820895522387</v>
      </c>
      <c r="K1113" s="319">
        <f>(J1113+J1114)/2</f>
        <v>1.0335820895522387</v>
      </c>
      <c r="L1113" s="235"/>
      <c r="M1113" s="231" t="s">
        <v>48</v>
      </c>
      <c r="N1113" s="319" t="s">
        <v>34</v>
      </c>
    </row>
    <row r="1114" spans="1:14" ht="22.5">
      <c r="A1114" s="239"/>
      <c r="B1114" s="318"/>
      <c r="C1114" s="318"/>
      <c r="D1114" s="318"/>
      <c r="E1114" s="243" t="s">
        <v>10</v>
      </c>
      <c r="F1114" s="264" t="s">
        <v>15</v>
      </c>
      <c r="G1114" s="243" t="s">
        <v>16</v>
      </c>
      <c r="H1114" s="231">
        <v>268</v>
      </c>
      <c r="I1114" s="231">
        <v>277</v>
      </c>
      <c r="J1114" s="20">
        <f>I1114/H1114</f>
        <v>1.0335820895522387</v>
      </c>
      <c r="K1114" s="328"/>
      <c r="L1114" s="14"/>
      <c r="M1114" s="231"/>
      <c r="N1114" s="320"/>
    </row>
    <row r="1115" spans="1:14">
      <c r="A1115" s="239"/>
      <c r="B1115" s="364" t="s">
        <v>309</v>
      </c>
      <c r="C1115" s="364"/>
      <c r="D1115" s="364"/>
      <c r="E1115" s="364"/>
      <c r="F1115" s="364"/>
      <c r="G1115" s="364"/>
      <c r="H1115" s="364"/>
      <c r="I1115" s="364"/>
      <c r="J1115" s="364"/>
      <c r="K1115" s="364"/>
      <c r="L1115" s="364"/>
      <c r="M1115" s="364"/>
      <c r="N1115" s="365"/>
    </row>
    <row r="1116" spans="1:14" ht="49.5" customHeight="1">
      <c r="A1116" s="239"/>
      <c r="B1116" s="296" t="s">
        <v>75</v>
      </c>
      <c r="C1116" s="296" t="s">
        <v>125</v>
      </c>
      <c r="D1116" s="296" t="s">
        <v>9</v>
      </c>
      <c r="E1116" s="231" t="s">
        <v>10</v>
      </c>
      <c r="F1116" s="231" t="s">
        <v>46</v>
      </c>
      <c r="G1116" s="231" t="s">
        <v>47</v>
      </c>
      <c r="H1116" s="231">
        <v>9504</v>
      </c>
      <c r="I1116" s="231">
        <v>9216</v>
      </c>
      <c r="J1116" s="20">
        <f>I1116/H1116</f>
        <v>0.96969696969696972</v>
      </c>
      <c r="K1116" s="319">
        <f>(J1116+J1117)/2</f>
        <v>0.96969696969696972</v>
      </c>
      <c r="L1116" s="14"/>
      <c r="M1116" s="289" t="s">
        <v>48</v>
      </c>
      <c r="N1116" s="319" t="s">
        <v>38</v>
      </c>
    </row>
    <row r="1117" spans="1:14" ht="22.5">
      <c r="A1117" s="239"/>
      <c r="B1117" s="318"/>
      <c r="C1117" s="318"/>
      <c r="D1117" s="318"/>
      <c r="E1117" s="243" t="s">
        <v>10</v>
      </c>
      <c r="F1117" s="264" t="s">
        <v>15</v>
      </c>
      <c r="G1117" s="243" t="s">
        <v>16</v>
      </c>
      <c r="H1117" s="243">
        <v>132</v>
      </c>
      <c r="I1117" s="243">
        <v>128</v>
      </c>
      <c r="J1117" s="11">
        <f>I1117/H1117</f>
        <v>0.96969696969696972</v>
      </c>
      <c r="K1117" s="328"/>
      <c r="L1117" s="125"/>
      <c r="M1117" s="243" t="s">
        <v>116</v>
      </c>
      <c r="N1117" s="320"/>
    </row>
    <row r="1118" spans="1:14">
      <c r="A1118" s="239"/>
      <c r="B1118" s="364" t="s">
        <v>103</v>
      </c>
      <c r="C1118" s="364"/>
      <c r="D1118" s="364"/>
      <c r="E1118" s="364"/>
      <c r="F1118" s="364"/>
      <c r="G1118" s="364"/>
      <c r="H1118" s="364"/>
      <c r="I1118" s="364"/>
      <c r="J1118" s="364"/>
      <c r="K1118" s="364"/>
      <c r="L1118" s="364"/>
      <c r="M1118" s="364"/>
      <c r="N1118" s="365"/>
    </row>
    <row r="1119" spans="1:14" ht="48.75" customHeight="1">
      <c r="A1119" s="239"/>
      <c r="B1119" s="296" t="s">
        <v>75</v>
      </c>
      <c r="C1119" s="302" t="s">
        <v>125</v>
      </c>
      <c r="D1119" s="302" t="s">
        <v>9</v>
      </c>
      <c r="E1119" s="243" t="s">
        <v>10</v>
      </c>
      <c r="F1119" s="243" t="s">
        <v>46</v>
      </c>
      <c r="G1119" s="243" t="s">
        <v>47</v>
      </c>
      <c r="H1119" s="243">
        <v>11040</v>
      </c>
      <c r="I1119" s="243">
        <v>10536</v>
      </c>
      <c r="J1119" s="11">
        <f>I1119/H1119</f>
        <v>0.95434782608695656</v>
      </c>
      <c r="K1119" s="319">
        <f>(J1120+J1119)/2</f>
        <v>0.95772946859903385</v>
      </c>
      <c r="L1119" s="243"/>
      <c r="M1119" s="243" t="s">
        <v>48</v>
      </c>
      <c r="N1119" s="319" t="s">
        <v>38</v>
      </c>
    </row>
    <row r="1120" spans="1:14" ht="22.5">
      <c r="A1120" s="239"/>
      <c r="B1120" s="318"/>
      <c r="C1120" s="307"/>
      <c r="D1120" s="307"/>
      <c r="E1120" s="229" t="s">
        <v>10</v>
      </c>
      <c r="F1120" s="58" t="s">
        <v>15</v>
      </c>
      <c r="G1120" s="229" t="s">
        <v>16</v>
      </c>
      <c r="H1120" s="229">
        <v>180</v>
      </c>
      <c r="I1120" s="229">
        <v>173</v>
      </c>
      <c r="J1120" s="22">
        <f>I1120/H1120</f>
        <v>0.96111111111111114</v>
      </c>
      <c r="K1120" s="328"/>
      <c r="L1120" s="61"/>
      <c r="M1120" s="229" t="s">
        <v>116</v>
      </c>
      <c r="N1120" s="320"/>
    </row>
    <row r="1121" spans="1:14">
      <c r="A1121" s="239"/>
      <c r="B1121" s="325" t="s">
        <v>276</v>
      </c>
      <c r="C1121" s="325"/>
      <c r="D1121" s="325"/>
      <c r="E1121" s="325"/>
      <c r="F1121" s="325"/>
      <c r="G1121" s="325"/>
      <c r="H1121" s="325"/>
      <c r="I1121" s="325"/>
      <c r="J1121" s="325"/>
      <c r="K1121" s="325"/>
      <c r="L1121" s="325"/>
      <c r="M1121" s="325"/>
      <c r="N1121" s="326"/>
    </row>
    <row r="1122" spans="1:14" ht="45">
      <c r="A1122" s="239"/>
      <c r="B1122" s="318" t="s">
        <v>281</v>
      </c>
      <c r="C1122" s="302" t="s">
        <v>126</v>
      </c>
      <c r="D1122" s="304" t="s">
        <v>9</v>
      </c>
      <c r="E1122" s="231" t="s">
        <v>10</v>
      </c>
      <c r="F1122" s="231" t="s">
        <v>27</v>
      </c>
      <c r="G1122" s="231" t="s">
        <v>28</v>
      </c>
      <c r="H1122" s="231">
        <v>199584</v>
      </c>
      <c r="I1122" s="231">
        <v>199584</v>
      </c>
      <c r="J1122" s="20">
        <f>I1122/H1122</f>
        <v>1</v>
      </c>
      <c r="K1122" s="319">
        <f>(J1122+J1123+J1124)/3</f>
        <v>1</v>
      </c>
      <c r="L1122" s="302"/>
      <c r="M1122" s="302" t="s">
        <v>49</v>
      </c>
      <c r="N1122" s="319" t="s">
        <v>34</v>
      </c>
    </row>
    <row r="1123" spans="1:14" ht="45">
      <c r="A1123" s="239"/>
      <c r="B1123" s="318"/>
      <c r="C1123" s="307"/>
      <c r="D1123" s="327"/>
      <c r="E1123" s="243" t="s">
        <v>10</v>
      </c>
      <c r="F1123" s="243" t="s">
        <v>30</v>
      </c>
      <c r="G1123" s="243" t="s">
        <v>31</v>
      </c>
      <c r="H1123" s="293">
        <v>8316</v>
      </c>
      <c r="I1123" s="293">
        <v>8316</v>
      </c>
      <c r="J1123" s="11">
        <f>I1123/H1123</f>
        <v>1</v>
      </c>
      <c r="K1123" s="328"/>
      <c r="L1123" s="307"/>
      <c r="M1123" s="307"/>
      <c r="N1123" s="328"/>
    </row>
    <row r="1124" spans="1:14" ht="22.5">
      <c r="A1124" s="127"/>
      <c r="B1124" s="337"/>
      <c r="C1124" s="304"/>
      <c r="D1124" s="327"/>
      <c r="E1124" s="243" t="s">
        <v>10</v>
      </c>
      <c r="F1124" s="243" t="s">
        <v>50</v>
      </c>
      <c r="G1124" s="243" t="s">
        <v>16</v>
      </c>
      <c r="H1124" s="243">
        <v>396</v>
      </c>
      <c r="I1124" s="243">
        <v>396</v>
      </c>
      <c r="J1124" s="11">
        <f>I1124/H1124</f>
        <v>1</v>
      </c>
      <c r="K1124" s="320"/>
      <c r="L1124" s="304"/>
      <c r="M1124" s="304"/>
      <c r="N1124" s="320"/>
    </row>
    <row r="1125" spans="1:14">
      <c r="A1125" s="238"/>
      <c r="B1125" s="364" t="s">
        <v>277</v>
      </c>
      <c r="C1125" s="364"/>
      <c r="D1125" s="364"/>
      <c r="E1125" s="364"/>
      <c r="F1125" s="364"/>
      <c r="G1125" s="364"/>
      <c r="H1125" s="364"/>
      <c r="I1125" s="364"/>
      <c r="J1125" s="364"/>
      <c r="K1125" s="364"/>
      <c r="L1125" s="364"/>
      <c r="M1125" s="364"/>
      <c r="N1125" s="365"/>
    </row>
    <row r="1126" spans="1:14" ht="45">
      <c r="A1126" s="239"/>
      <c r="B1126" s="318" t="s">
        <v>56</v>
      </c>
      <c r="C1126" s="302" t="s">
        <v>126</v>
      </c>
      <c r="D1126" s="304" t="s">
        <v>9</v>
      </c>
      <c r="E1126" s="231" t="s">
        <v>10</v>
      </c>
      <c r="F1126" s="231" t="s">
        <v>27</v>
      </c>
      <c r="G1126" s="231" t="s">
        <v>28</v>
      </c>
      <c r="H1126" s="231">
        <v>3660</v>
      </c>
      <c r="I1126" s="231">
        <v>3660</v>
      </c>
      <c r="J1126" s="20">
        <f>I1126/H1126</f>
        <v>1</v>
      </c>
      <c r="K1126" s="319">
        <f>(J1126+J1127+J1128)/3</f>
        <v>1</v>
      </c>
      <c r="L1126" s="302"/>
      <c r="M1126" s="302" t="s">
        <v>49</v>
      </c>
      <c r="N1126" s="319" t="s">
        <v>34</v>
      </c>
    </row>
    <row r="1127" spans="1:14" ht="45">
      <c r="A1127" s="239"/>
      <c r="B1127" s="318"/>
      <c r="C1127" s="307"/>
      <c r="D1127" s="327"/>
      <c r="E1127" s="243" t="s">
        <v>10</v>
      </c>
      <c r="F1127" s="243" t="s">
        <v>30</v>
      </c>
      <c r="G1127" s="243" t="s">
        <v>31</v>
      </c>
      <c r="H1127" s="243">
        <v>1350</v>
      </c>
      <c r="I1127" s="243">
        <v>1350</v>
      </c>
      <c r="J1127" s="11">
        <f>I1127/H1127</f>
        <v>1</v>
      </c>
      <c r="K1127" s="328"/>
      <c r="L1127" s="307"/>
      <c r="M1127" s="307"/>
      <c r="N1127" s="328"/>
    </row>
    <row r="1128" spans="1:14" ht="22.5">
      <c r="A1128" s="239"/>
      <c r="B1128" s="337"/>
      <c r="C1128" s="304"/>
      <c r="D1128" s="327"/>
      <c r="E1128" s="243" t="s">
        <v>10</v>
      </c>
      <c r="F1128" s="243" t="s">
        <v>50</v>
      </c>
      <c r="G1128" s="243" t="s">
        <v>16</v>
      </c>
      <c r="H1128" s="243">
        <v>1000</v>
      </c>
      <c r="I1128" s="243">
        <v>1000</v>
      </c>
      <c r="J1128" s="253">
        <f>I1128/H1128</f>
        <v>1</v>
      </c>
      <c r="K1128" s="320"/>
      <c r="L1128" s="304"/>
      <c r="M1128" s="304"/>
      <c r="N1128" s="320"/>
    </row>
    <row r="1129" spans="1:14">
      <c r="A1129" s="359" t="s">
        <v>249</v>
      </c>
      <c r="B1129" s="321" t="s">
        <v>72</v>
      </c>
      <c r="C1129" s="321"/>
      <c r="D1129" s="321"/>
      <c r="E1129" s="321"/>
      <c r="F1129" s="321"/>
      <c r="G1129" s="321"/>
      <c r="H1129" s="321"/>
      <c r="I1129" s="321"/>
      <c r="J1129" s="321"/>
      <c r="K1129" s="321"/>
      <c r="L1129" s="321"/>
      <c r="M1129" s="321"/>
      <c r="N1129" s="335"/>
    </row>
    <row r="1130" spans="1:14">
      <c r="A1130" s="360"/>
      <c r="B1130" s="364" t="s">
        <v>74</v>
      </c>
      <c r="C1130" s="364"/>
      <c r="D1130" s="364"/>
      <c r="E1130" s="364"/>
      <c r="F1130" s="364"/>
      <c r="G1130" s="364"/>
      <c r="H1130" s="364"/>
      <c r="I1130" s="364"/>
      <c r="J1130" s="364"/>
      <c r="K1130" s="364"/>
      <c r="L1130" s="364"/>
      <c r="M1130" s="364"/>
      <c r="N1130" s="365"/>
    </row>
    <row r="1131" spans="1:14">
      <c r="A1131" s="360"/>
      <c r="B1131" s="364" t="s">
        <v>103</v>
      </c>
      <c r="C1131" s="364"/>
      <c r="D1131" s="364"/>
      <c r="E1131" s="364"/>
      <c r="F1131" s="364"/>
      <c r="G1131" s="364"/>
      <c r="H1131" s="364"/>
      <c r="I1131" s="364"/>
      <c r="J1131" s="364"/>
      <c r="K1131" s="364"/>
      <c r="L1131" s="364"/>
      <c r="M1131" s="364"/>
      <c r="N1131" s="365"/>
    </row>
    <row r="1132" spans="1:14" ht="56.25">
      <c r="A1132" s="360"/>
      <c r="B1132" s="296" t="s">
        <v>75</v>
      </c>
      <c r="C1132" s="307" t="s">
        <v>125</v>
      </c>
      <c r="D1132" s="234" t="s">
        <v>9</v>
      </c>
      <c r="E1132" s="231" t="s">
        <v>10</v>
      </c>
      <c r="F1132" s="231" t="s">
        <v>46</v>
      </c>
      <c r="G1132" s="231" t="s">
        <v>47</v>
      </c>
      <c r="H1132" s="275">
        <v>4968</v>
      </c>
      <c r="I1132" s="275">
        <v>4968</v>
      </c>
      <c r="J1132" s="253">
        <f>I1132/H1132</f>
        <v>1</v>
      </c>
      <c r="K1132" s="319">
        <f>(J1132+J1133)/2</f>
        <v>1</v>
      </c>
      <c r="L1132" s="277"/>
      <c r="M1132" s="231" t="s">
        <v>48</v>
      </c>
      <c r="N1132" s="319" t="s">
        <v>34</v>
      </c>
    </row>
    <row r="1133" spans="1:14" ht="22.5">
      <c r="A1133" s="360"/>
      <c r="B1133" s="318"/>
      <c r="C1133" s="307"/>
      <c r="D1133" s="234"/>
      <c r="E1133" s="229" t="s">
        <v>10</v>
      </c>
      <c r="F1133" s="243" t="s">
        <v>15</v>
      </c>
      <c r="G1133" s="243" t="s">
        <v>16</v>
      </c>
      <c r="H1133" s="275">
        <v>69</v>
      </c>
      <c r="I1133" s="275">
        <v>69</v>
      </c>
      <c r="J1133" s="253">
        <f>I1133/H1133</f>
        <v>1</v>
      </c>
      <c r="K1133" s="320"/>
      <c r="L1133" s="277"/>
      <c r="M1133" s="243" t="s">
        <v>116</v>
      </c>
      <c r="N1133" s="320"/>
    </row>
    <row r="1134" spans="1:14">
      <c r="A1134" s="360"/>
      <c r="B1134" s="249" t="s">
        <v>105</v>
      </c>
      <c r="C1134" s="265"/>
      <c r="D1134" s="245"/>
      <c r="E1134" s="246"/>
      <c r="F1134" s="251"/>
      <c r="G1134" s="251"/>
      <c r="H1134" s="251"/>
      <c r="I1134" s="251"/>
      <c r="J1134" s="251"/>
      <c r="K1134" s="249"/>
      <c r="L1134" s="251"/>
      <c r="M1134" s="251"/>
      <c r="N1134" s="250"/>
    </row>
    <row r="1135" spans="1:14" ht="56.25">
      <c r="A1135" s="360"/>
      <c r="B1135" s="296" t="s">
        <v>75</v>
      </c>
      <c r="C1135" s="307" t="s">
        <v>125</v>
      </c>
      <c r="D1135" s="234" t="s">
        <v>9</v>
      </c>
      <c r="E1135" s="231" t="s">
        <v>10</v>
      </c>
      <c r="F1135" s="231" t="s">
        <v>46</v>
      </c>
      <c r="G1135" s="231" t="s">
        <v>47</v>
      </c>
      <c r="H1135" s="231">
        <v>5184</v>
      </c>
      <c r="I1135" s="231">
        <v>5184</v>
      </c>
      <c r="J1135" s="20">
        <f>I1135/H1135</f>
        <v>1</v>
      </c>
      <c r="K1135" s="319">
        <f>(J1135+J1136)/2</f>
        <v>1</v>
      </c>
      <c r="L1135" s="231"/>
      <c r="M1135" s="231" t="s">
        <v>48</v>
      </c>
      <c r="N1135" s="319" t="s">
        <v>34</v>
      </c>
    </row>
    <row r="1136" spans="1:14" ht="22.5">
      <c r="A1136" s="360"/>
      <c r="B1136" s="318"/>
      <c r="C1136" s="307"/>
      <c r="D1136" s="234"/>
      <c r="E1136" s="229" t="s">
        <v>10</v>
      </c>
      <c r="F1136" s="58" t="s">
        <v>15</v>
      </c>
      <c r="G1136" s="229" t="s">
        <v>16</v>
      </c>
      <c r="H1136" s="229">
        <v>36</v>
      </c>
      <c r="I1136" s="229">
        <v>36</v>
      </c>
      <c r="J1136" s="22">
        <f>I1136/H1136</f>
        <v>1</v>
      </c>
      <c r="K1136" s="328"/>
      <c r="L1136" s="97"/>
      <c r="M1136" s="229" t="s">
        <v>116</v>
      </c>
      <c r="N1136" s="320"/>
    </row>
    <row r="1137" spans="1:14">
      <c r="A1137" s="441"/>
      <c r="B1137" s="321" t="s">
        <v>101</v>
      </c>
      <c r="C1137" s="321"/>
      <c r="D1137" s="321"/>
      <c r="E1137" s="321"/>
      <c r="F1137" s="321"/>
      <c r="G1137" s="321"/>
      <c r="H1137" s="321"/>
      <c r="I1137" s="321"/>
      <c r="J1137" s="321"/>
      <c r="K1137" s="321"/>
      <c r="L1137" s="321"/>
      <c r="M1137" s="321"/>
      <c r="N1137" s="335"/>
    </row>
    <row r="1138" spans="1:14" ht="56.25">
      <c r="A1138" s="441"/>
      <c r="B1138" s="296" t="s">
        <v>75</v>
      </c>
      <c r="C1138" s="302" t="s">
        <v>125</v>
      </c>
      <c r="D1138" s="302" t="s">
        <v>9</v>
      </c>
      <c r="E1138" s="231" t="s">
        <v>10</v>
      </c>
      <c r="F1138" s="231" t="s">
        <v>46</v>
      </c>
      <c r="G1138" s="231" t="s">
        <v>47</v>
      </c>
      <c r="H1138" s="294">
        <v>5616</v>
      </c>
      <c r="I1138" s="294">
        <v>5616</v>
      </c>
      <c r="J1138" s="20">
        <f>I1138/H1138</f>
        <v>1</v>
      </c>
      <c r="K1138" s="319">
        <f>(J1138+J1139)/2</f>
        <v>1</v>
      </c>
      <c r="L1138" s="234"/>
      <c r="M1138" s="231" t="s">
        <v>48</v>
      </c>
      <c r="N1138" s="319" t="s">
        <v>34</v>
      </c>
    </row>
    <row r="1139" spans="1:14" ht="22.5">
      <c r="A1139" s="441"/>
      <c r="B1139" s="318"/>
      <c r="C1139" s="307"/>
      <c r="D1139" s="307"/>
      <c r="E1139" s="229" t="s">
        <v>10</v>
      </c>
      <c r="F1139" s="58" t="s">
        <v>15</v>
      </c>
      <c r="G1139" s="229" t="s">
        <v>16</v>
      </c>
      <c r="H1139" s="229">
        <v>96</v>
      </c>
      <c r="I1139" s="229">
        <v>96</v>
      </c>
      <c r="J1139" s="22">
        <f>I1139/H1139</f>
        <v>1</v>
      </c>
      <c r="K1139" s="328"/>
      <c r="L1139" s="97"/>
      <c r="M1139" s="229" t="s">
        <v>116</v>
      </c>
      <c r="N1139" s="320"/>
    </row>
    <row r="1140" spans="1:14">
      <c r="A1140" s="441"/>
      <c r="B1140" s="321" t="s">
        <v>106</v>
      </c>
      <c r="C1140" s="321"/>
      <c r="D1140" s="321"/>
      <c r="E1140" s="321"/>
      <c r="F1140" s="321"/>
      <c r="G1140" s="321"/>
      <c r="H1140" s="321"/>
      <c r="I1140" s="321"/>
      <c r="J1140" s="321"/>
      <c r="K1140" s="321"/>
      <c r="L1140" s="321"/>
      <c r="M1140" s="321"/>
      <c r="N1140" s="335"/>
    </row>
    <row r="1141" spans="1:14">
      <c r="A1141" s="441"/>
      <c r="B1141" s="321" t="s">
        <v>311</v>
      </c>
      <c r="C1141" s="321"/>
      <c r="D1141" s="321"/>
      <c r="E1141" s="321"/>
      <c r="F1141" s="321"/>
      <c r="G1141" s="321"/>
      <c r="H1141" s="321"/>
      <c r="I1141" s="321"/>
      <c r="J1141" s="321"/>
      <c r="K1141" s="321"/>
      <c r="L1141" s="321"/>
      <c r="M1141" s="321"/>
      <c r="N1141" s="335"/>
    </row>
    <row r="1142" spans="1:14" ht="56.25">
      <c r="A1142" s="441"/>
      <c r="B1142" s="296" t="s">
        <v>75</v>
      </c>
      <c r="C1142" s="302" t="s">
        <v>125</v>
      </c>
      <c r="D1142" s="302" t="s">
        <v>9</v>
      </c>
      <c r="E1142" s="243" t="s">
        <v>10</v>
      </c>
      <c r="F1142" s="243" t="s">
        <v>46</v>
      </c>
      <c r="G1142" s="243" t="s">
        <v>47</v>
      </c>
      <c r="H1142" s="243">
        <v>8496</v>
      </c>
      <c r="I1142" s="243">
        <v>8496</v>
      </c>
      <c r="J1142" s="11">
        <f>I1142/H1142</f>
        <v>1</v>
      </c>
      <c r="K1142" s="319">
        <f>(J1142+J1143)/2</f>
        <v>1</v>
      </c>
      <c r="L1142" s="229"/>
      <c r="M1142" s="243" t="s">
        <v>48</v>
      </c>
      <c r="N1142" s="319" t="s">
        <v>34</v>
      </c>
    </row>
    <row r="1143" spans="1:14" ht="22.5">
      <c r="A1143" s="441"/>
      <c r="B1143" s="318"/>
      <c r="C1143" s="307"/>
      <c r="D1143" s="307"/>
      <c r="E1143" s="229" t="s">
        <v>10</v>
      </c>
      <c r="F1143" s="58" t="s">
        <v>15</v>
      </c>
      <c r="G1143" s="229" t="s">
        <v>16</v>
      </c>
      <c r="H1143" s="229">
        <v>138</v>
      </c>
      <c r="I1143" s="229">
        <v>138</v>
      </c>
      <c r="J1143" s="22">
        <f>I1143/H1143</f>
        <v>1</v>
      </c>
      <c r="K1143" s="328"/>
      <c r="L1143" s="229"/>
      <c r="M1143" s="229" t="s">
        <v>116</v>
      </c>
      <c r="N1143" s="320"/>
    </row>
    <row r="1144" spans="1:14" ht="15" customHeight="1">
      <c r="A1144" s="441"/>
      <c r="B1144" s="321" t="s">
        <v>309</v>
      </c>
      <c r="C1144" s="321"/>
      <c r="D1144" s="321"/>
      <c r="E1144" s="321"/>
      <c r="F1144" s="321"/>
      <c r="G1144" s="321"/>
      <c r="H1144" s="321"/>
      <c r="I1144" s="321"/>
      <c r="J1144" s="321"/>
      <c r="K1144" s="321"/>
      <c r="L1144" s="17"/>
      <c r="M1144" s="17"/>
      <c r="N1144" s="285"/>
    </row>
    <row r="1145" spans="1:14" ht="56.25">
      <c r="A1145" s="441"/>
      <c r="B1145" s="296" t="s">
        <v>75</v>
      </c>
      <c r="C1145" s="302" t="s">
        <v>125</v>
      </c>
      <c r="D1145" s="302" t="s">
        <v>9</v>
      </c>
      <c r="E1145" s="243" t="s">
        <v>10</v>
      </c>
      <c r="F1145" s="243" t="s">
        <v>46</v>
      </c>
      <c r="G1145" s="243" t="s">
        <v>47</v>
      </c>
      <c r="H1145" s="243">
        <v>1728</v>
      </c>
      <c r="I1145" s="243">
        <v>1728</v>
      </c>
      <c r="J1145" s="11">
        <f>I1145/H1145</f>
        <v>1</v>
      </c>
      <c r="K1145" s="319">
        <f>(J1145+J1146)/2</f>
        <v>1</v>
      </c>
      <c r="L1145" s="229"/>
      <c r="M1145" s="243" t="s">
        <v>48</v>
      </c>
      <c r="N1145" s="319" t="s">
        <v>34</v>
      </c>
    </row>
    <row r="1146" spans="1:14" ht="22.5">
      <c r="A1146" s="441"/>
      <c r="B1146" s="318"/>
      <c r="C1146" s="307"/>
      <c r="D1146" s="307"/>
      <c r="E1146" s="229" t="s">
        <v>10</v>
      </c>
      <c r="F1146" s="58" t="s">
        <v>15</v>
      </c>
      <c r="G1146" s="229" t="s">
        <v>16</v>
      </c>
      <c r="H1146" s="229">
        <v>36</v>
      </c>
      <c r="I1146" s="229">
        <v>36</v>
      </c>
      <c r="J1146" s="22">
        <f>I1146/H1146</f>
        <v>1</v>
      </c>
      <c r="K1146" s="328"/>
      <c r="L1146" s="229"/>
      <c r="M1146" s="229" t="s">
        <v>116</v>
      </c>
      <c r="N1146" s="320"/>
    </row>
    <row r="1147" spans="1:14">
      <c r="A1147" s="441"/>
      <c r="B1147" s="321" t="s">
        <v>102</v>
      </c>
      <c r="C1147" s="321"/>
      <c r="D1147" s="321"/>
      <c r="E1147" s="321"/>
      <c r="F1147" s="321"/>
      <c r="G1147" s="321"/>
      <c r="H1147" s="321"/>
      <c r="I1147" s="321"/>
      <c r="J1147" s="321"/>
      <c r="K1147" s="321"/>
      <c r="L1147" s="321"/>
      <c r="M1147" s="321"/>
      <c r="N1147" s="335"/>
    </row>
    <row r="1148" spans="1:14" ht="43.5" customHeight="1">
      <c r="A1148" s="441"/>
      <c r="B1148" s="296" t="s">
        <v>75</v>
      </c>
      <c r="C1148" s="302" t="s">
        <v>125</v>
      </c>
      <c r="D1148" s="302" t="s">
        <v>9</v>
      </c>
      <c r="E1148" s="243" t="s">
        <v>10</v>
      </c>
      <c r="F1148" s="243" t="s">
        <v>46</v>
      </c>
      <c r="G1148" s="243" t="s">
        <v>47</v>
      </c>
      <c r="H1148" s="243">
        <v>1536</v>
      </c>
      <c r="I1148" s="243">
        <v>1536</v>
      </c>
      <c r="J1148" s="11">
        <f>I1148/H1148</f>
        <v>1</v>
      </c>
      <c r="K1148" s="319">
        <f>(J1148+J1149)/2</f>
        <v>1</v>
      </c>
      <c r="L1148" s="229"/>
      <c r="M1148" s="243" t="s">
        <v>48</v>
      </c>
      <c r="N1148" s="319" t="s">
        <v>34</v>
      </c>
    </row>
    <row r="1149" spans="1:14" ht="22.5">
      <c r="A1149" s="441"/>
      <c r="B1149" s="318"/>
      <c r="C1149" s="307"/>
      <c r="D1149" s="307"/>
      <c r="E1149" s="229" t="s">
        <v>10</v>
      </c>
      <c r="F1149" s="58" t="s">
        <v>15</v>
      </c>
      <c r="G1149" s="229" t="s">
        <v>16</v>
      </c>
      <c r="H1149" s="229">
        <v>48</v>
      </c>
      <c r="I1149" s="229">
        <v>48</v>
      </c>
      <c r="J1149" s="22">
        <f>I1149/H1149</f>
        <v>1</v>
      </c>
      <c r="K1149" s="328"/>
      <c r="L1149" s="229"/>
      <c r="M1149" s="229" t="s">
        <v>116</v>
      </c>
      <c r="N1149" s="320"/>
    </row>
    <row r="1150" spans="1:14">
      <c r="A1150" s="441"/>
      <c r="B1150" s="364" t="s">
        <v>90</v>
      </c>
      <c r="C1150" s="364"/>
      <c r="D1150" s="364"/>
      <c r="E1150" s="364"/>
      <c r="F1150" s="364"/>
      <c r="G1150" s="364"/>
      <c r="H1150" s="364"/>
      <c r="I1150" s="364"/>
      <c r="J1150" s="364"/>
      <c r="K1150" s="364"/>
      <c r="L1150" s="364"/>
      <c r="M1150" s="364"/>
      <c r="N1150" s="365"/>
    </row>
    <row r="1151" spans="1:14">
      <c r="A1151" s="240"/>
      <c r="B1151" s="364" t="s">
        <v>103</v>
      </c>
      <c r="C1151" s="364"/>
      <c r="D1151" s="364"/>
      <c r="E1151" s="364"/>
      <c r="F1151" s="364"/>
      <c r="G1151" s="364"/>
      <c r="H1151" s="364"/>
      <c r="I1151" s="364"/>
      <c r="J1151" s="364"/>
      <c r="K1151" s="364"/>
      <c r="L1151" s="364"/>
      <c r="M1151" s="364"/>
      <c r="N1151" s="365"/>
    </row>
    <row r="1152" spans="1:14" ht="56.25">
      <c r="A1152" s="240"/>
      <c r="B1152" s="327" t="s">
        <v>75</v>
      </c>
      <c r="C1152" s="327" t="s">
        <v>125</v>
      </c>
      <c r="D1152" s="327" t="s">
        <v>9</v>
      </c>
      <c r="E1152" s="231" t="s">
        <v>10</v>
      </c>
      <c r="F1152" s="231" t="s">
        <v>46</v>
      </c>
      <c r="G1152" s="231" t="s">
        <v>47</v>
      </c>
      <c r="H1152" s="275">
        <v>3432</v>
      </c>
      <c r="I1152" s="275">
        <v>3432</v>
      </c>
      <c r="J1152" s="253">
        <f>I1152/H1152</f>
        <v>1</v>
      </c>
      <c r="K1152" s="319">
        <f>(J1152+J1153)/2</f>
        <v>1</v>
      </c>
      <c r="L1152" s="277"/>
      <c r="M1152" s="231" t="s">
        <v>48</v>
      </c>
      <c r="N1152" s="319" t="s">
        <v>34</v>
      </c>
    </row>
    <row r="1153" spans="1:14" ht="22.5">
      <c r="A1153" s="240"/>
      <c r="B1153" s="327"/>
      <c r="C1153" s="327"/>
      <c r="D1153" s="327"/>
      <c r="E1153" s="243" t="s">
        <v>10</v>
      </c>
      <c r="F1153" s="243" t="s">
        <v>15</v>
      </c>
      <c r="G1153" s="243" t="s">
        <v>16</v>
      </c>
      <c r="H1153" s="275">
        <v>110</v>
      </c>
      <c r="I1153" s="275">
        <v>110</v>
      </c>
      <c r="J1153" s="253">
        <f>I1153/H1153</f>
        <v>1</v>
      </c>
      <c r="K1153" s="320"/>
      <c r="L1153" s="277"/>
      <c r="M1153" s="243" t="s">
        <v>116</v>
      </c>
      <c r="N1153" s="320"/>
    </row>
    <row r="1154" spans="1:14">
      <c r="A1154" s="239"/>
      <c r="B1154" s="428" t="s">
        <v>105</v>
      </c>
      <c r="C1154" s="428"/>
      <c r="D1154" s="428"/>
      <c r="E1154" s="428"/>
      <c r="F1154" s="428"/>
      <c r="G1154" s="428"/>
      <c r="H1154" s="428"/>
      <c r="I1154" s="428"/>
      <c r="J1154" s="428"/>
      <c r="K1154" s="428"/>
      <c r="L1154" s="428"/>
      <c r="M1154" s="428"/>
      <c r="N1154" s="429"/>
    </row>
    <row r="1155" spans="1:14" ht="56.25">
      <c r="A1155" s="239"/>
      <c r="B1155" s="296" t="s">
        <v>75</v>
      </c>
      <c r="C1155" s="302" t="s">
        <v>125</v>
      </c>
      <c r="D1155" s="302" t="s">
        <v>9</v>
      </c>
      <c r="E1155" s="243" t="s">
        <v>10</v>
      </c>
      <c r="F1155" s="243" t="s">
        <v>46</v>
      </c>
      <c r="G1155" s="243" t="s">
        <v>47</v>
      </c>
      <c r="H1155" s="243">
        <v>2592</v>
      </c>
      <c r="I1155" s="243">
        <v>2592</v>
      </c>
      <c r="J1155" s="11">
        <f>I1155/H1155</f>
        <v>1</v>
      </c>
      <c r="K1155" s="319">
        <f>(J1155+J1156)/2</f>
        <v>1</v>
      </c>
      <c r="L1155" s="229"/>
      <c r="M1155" s="243" t="s">
        <v>48</v>
      </c>
      <c r="N1155" s="319" t="s">
        <v>34</v>
      </c>
    </row>
    <row r="1156" spans="1:14" ht="22.5">
      <c r="A1156" s="239"/>
      <c r="B1156" s="337"/>
      <c r="C1156" s="304"/>
      <c r="D1156" s="304"/>
      <c r="E1156" s="243" t="s">
        <v>10</v>
      </c>
      <c r="F1156" s="264" t="s">
        <v>15</v>
      </c>
      <c r="G1156" s="243" t="s">
        <v>16</v>
      </c>
      <c r="H1156" s="243">
        <v>36</v>
      </c>
      <c r="I1156" s="243">
        <v>36</v>
      </c>
      <c r="J1156" s="253">
        <f>I1156/H1156</f>
        <v>1</v>
      </c>
      <c r="K1156" s="320"/>
      <c r="L1156" s="99"/>
      <c r="M1156" s="243" t="s">
        <v>116</v>
      </c>
      <c r="N1156" s="320"/>
    </row>
    <row r="1157" spans="1:14">
      <c r="A1157" s="239"/>
      <c r="B1157" s="428" t="s">
        <v>101</v>
      </c>
      <c r="C1157" s="428"/>
      <c r="D1157" s="428"/>
      <c r="E1157" s="428"/>
      <c r="F1157" s="428"/>
      <c r="G1157" s="428"/>
      <c r="H1157" s="428"/>
      <c r="I1157" s="428"/>
      <c r="J1157" s="428"/>
      <c r="K1157" s="428"/>
      <c r="L1157" s="428"/>
      <c r="M1157" s="428"/>
      <c r="N1157" s="429"/>
    </row>
    <row r="1158" spans="1:14" ht="56.25">
      <c r="A1158" s="239"/>
      <c r="B1158" s="296" t="s">
        <v>75</v>
      </c>
      <c r="C1158" s="302" t="s">
        <v>125</v>
      </c>
      <c r="D1158" s="302" t="s">
        <v>9</v>
      </c>
      <c r="E1158" s="243" t="s">
        <v>10</v>
      </c>
      <c r="F1158" s="243" t="s">
        <v>46</v>
      </c>
      <c r="G1158" s="243" t="s">
        <v>47</v>
      </c>
      <c r="H1158" s="243">
        <v>12672</v>
      </c>
      <c r="I1158" s="243">
        <v>12672</v>
      </c>
      <c r="J1158" s="11">
        <f>I1158/H1158</f>
        <v>1</v>
      </c>
      <c r="K1158" s="319">
        <f>(J1158+J1159)/2</f>
        <v>1</v>
      </c>
      <c r="L1158" s="229"/>
      <c r="M1158" s="243" t="s">
        <v>48</v>
      </c>
      <c r="N1158" s="319" t="s">
        <v>34</v>
      </c>
    </row>
    <row r="1159" spans="1:14" ht="22.5">
      <c r="A1159" s="127"/>
      <c r="B1159" s="337"/>
      <c r="C1159" s="304"/>
      <c r="D1159" s="304"/>
      <c r="E1159" s="243" t="s">
        <v>10</v>
      </c>
      <c r="F1159" s="264" t="s">
        <v>15</v>
      </c>
      <c r="G1159" s="243" t="s">
        <v>16</v>
      </c>
      <c r="H1159" s="243">
        <v>206</v>
      </c>
      <c r="I1159" s="243">
        <v>206</v>
      </c>
      <c r="J1159" s="11">
        <f>I1159/H1159</f>
        <v>1</v>
      </c>
      <c r="K1159" s="320"/>
      <c r="L1159" s="99"/>
      <c r="M1159" s="243" t="s">
        <v>116</v>
      </c>
      <c r="N1159" s="320"/>
    </row>
    <row r="1160" spans="1:14">
      <c r="A1160" s="239"/>
      <c r="B1160" s="321" t="s">
        <v>106</v>
      </c>
      <c r="C1160" s="321"/>
      <c r="D1160" s="14"/>
      <c r="E1160" s="259"/>
      <c r="F1160" s="259"/>
      <c r="G1160" s="259"/>
      <c r="H1160" s="259"/>
      <c r="I1160" s="259"/>
      <c r="J1160" s="65"/>
      <c r="K1160" s="115"/>
      <c r="L1160" s="286"/>
      <c r="M1160" s="259"/>
      <c r="N1160" s="285"/>
    </row>
    <row r="1161" spans="1:14">
      <c r="A1161" s="239"/>
      <c r="B1161" s="321" t="s">
        <v>311</v>
      </c>
      <c r="C1161" s="321"/>
      <c r="D1161" s="321"/>
      <c r="E1161" s="321"/>
      <c r="F1161" s="321"/>
      <c r="G1161" s="321"/>
      <c r="H1161" s="321"/>
      <c r="I1161" s="321"/>
      <c r="J1161" s="321"/>
      <c r="K1161" s="321"/>
      <c r="L1161" s="321"/>
      <c r="M1161" s="321"/>
      <c r="N1161" s="335"/>
    </row>
    <row r="1162" spans="1:14" ht="48.75" customHeight="1">
      <c r="A1162" s="239"/>
      <c r="B1162" s="296" t="s">
        <v>75</v>
      </c>
      <c r="C1162" s="302" t="s">
        <v>125</v>
      </c>
      <c r="D1162" s="302" t="s">
        <v>9</v>
      </c>
      <c r="E1162" s="243" t="s">
        <v>10</v>
      </c>
      <c r="F1162" s="243" t="s">
        <v>46</v>
      </c>
      <c r="G1162" s="243" t="s">
        <v>47</v>
      </c>
      <c r="H1162" s="243">
        <v>6888</v>
      </c>
      <c r="I1162" s="256">
        <v>6888</v>
      </c>
      <c r="J1162" s="11">
        <f>I1162/H1162</f>
        <v>1</v>
      </c>
      <c r="K1162" s="319">
        <f>(J1162+J1163)/2</f>
        <v>1</v>
      </c>
      <c r="L1162" s="229"/>
      <c r="M1162" s="243" t="s">
        <v>48</v>
      </c>
      <c r="N1162" s="319" t="s">
        <v>34</v>
      </c>
    </row>
    <row r="1163" spans="1:14" ht="22.5">
      <c r="A1163" s="239"/>
      <c r="B1163" s="318"/>
      <c r="C1163" s="307"/>
      <c r="D1163" s="307"/>
      <c r="E1163" s="229" t="s">
        <v>10</v>
      </c>
      <c r="F1163" s="58" t="s">
        <v>15</v>
      </c>
      <c r="G1163" s="229" t="s">
        <v>16</v>
      </c>
      <c r="H1163" s="229">
        <v>276</v>
      </c>
      <c r="I1163" s="257">
        <v>276</v>
      </c>
      <c r="J1163" s="22">
        <f>I1163/H1163</f>
        <v>1</v>
      </c>
      <c r="K1163" s="328"/>
      <c r="L1163" s="229"/>
      <c r="M1163" s="229" t="s">
        <v>116</v>
      </c>
      <c r="N1163" s="320"/>
    </row>
    <row r="1164" spans="1:14">
      <c r="A1164" s="238"/>
      <c r="B1164" s="321" t="s">
        <v>308</v>
      </c>
      <c r="C1164" s="321"/>
      <c r="D1164" s="321"/>
      <c r="E1164" s="321"/>
      <c r="F1164" s="321"/>
      <c r="G1164" s="321"/>
      <c r="H1164" s="321"/>
      <c r="I1164" s="321"/>
      <c r="J1164" s="321"/>
      <c r="K1164" s="321"/>
      <c r="L1164" s="321"/>
      <c r="M1164" s="321"/>
      <c r="N1164" s="335"/>
    </row>
    <row r="1165" spans="1:14" ht="56.25">
      <c r="A1165" s="239"/>
      <c r="B1165" s="296" t="s">
        <v>75</v>
      </c>
      <c r="C1165" s="296" t="s">
        <v>125</v>
      </c>
      <c r="D1165" s="296" t="s">
        <v>9</v>
      </c>
      <c r="E1165" s="243" t="s">
        <v>10</v>
      </c>
      <c r="F1165" s="243" t="s">
        <v>46</v>
      </c>
      <c r="G1165" s="243" t="s">
        <v>47</v>
      </c>
      <c r="H1165" s="243">
        <v>6984</v>
      </c>
      <c r="I1165" s="243">
        <v>6984</v>
      </c>
      <c r="J1165" s="11">
        <f>I1165/H1165</f>
        <v>1</v>
      </c>
      <c r="K1165" s="241">
        <f>(J1165+J1170)/2</f>
        <v>1</v>
      </c>
      <c r="L1165" s="229"/>
      <c r="M1165" s="243" t="s">
        <v>48</v>
      </c>
      <c r="N1165" s="319" t="s">
        <v>34</v>
      </c>
    </row>
    <row r="1166" spans="1:14" ht="22.5">
      <c r="A1166" s="239"/>
      <c r="B1166" s="318"/>
      <c r="C1166" s="318"/>
      <c r="D1166" s="318"/>
      <c r="E1166" s="229" t="s">
        <v>10</v>
      </c>
      <c r="F1166" s="58" t="s">
        <v>15</v>
      </c>
      <c r="G1166" s="229" t="s">
        <v>16</v>
      </c>
      <c r="H1166" s="229">
        <v>97</v>
      </c>
      <c r="I1166" s="257">
        <v>97</v>
      </c>
      <c r="J1166" s="22">
        <f>I1166/H1166</f>
        <v>1</v>
      </c>
      <c r="K1166" s="60"/>
      <c r="L1166" s="60"/>
      <c r="M1166" s="243" t="s">
        <v>116</v>
      </c>
      <c r="N1166" s="320"/>
    </row>
    <row r="1167" spans="1:14">
      <c r="A1167" s="239"/>
      <c r="B1167" s="321" t="s">
        <v>102</v>
      </c>
      <c r="C1167" s="321"/>
      <c r="D1167" s="321"/>
      <c r="E1167" s="321"/>
      <c r="F1167" s="321"/>
      <c r="G1167" s="321"/>
      <c r="H1167" s="321"/>
      <c r="I1167" s="321"/>
      <c r="J1167" s="321"/>
      <c r="K1167" s="321"/>
      <c r="L1167" s="321"/>
      <c r="M1167" s="321"/>
      <c r="N1167" s="335"/>
    </row>
    <row r="1168" spans="1:14">
      <c r="A1168" s="239"/>
      <c r="B1168" s="321" t="s">
        <v>311</v>
      </c>
      <c r="C1168" s="321"/>
      <c r="D1168" s="321"/>
      <c r="E1168" s="321"/>
      <c r="F1168" s="321"/>
      <c r="G1168" s="321"/>
      <c r="H1168" s="321"/>
      <c r="I1168" s="321"/>
      <c r="J1168" s="321"/>
      <c r="K1168" s="321"/>
      <c r="L1168" s="321"/>
      <c r="M1168" s="321"/>
      <c r="N1168" s="335"/>
    </row>
    <row r="1169" spans="1:14" ht="36" customHeight="1">
      <c r="A1169" s="239"/>
      <c r="B1169" s="296" t="s">
        <v>75</v>
      </c>
      <c r="C1169" s="302" t="s">
        <v>125</v>
      </c>
      <c r="D1169" s="302" t="s">
        <v>9</v>
      </c>
      <c r="E1169" s="243" t="s">
        <v>10</v>
      </c>
      <c r="F1169" s="243" t="s">
        <v>46</v>
      </c>
      <c r="G1169" s="243" t="s">
        <v>47</v>
      </c>
      <c r="H1169" s="243">
        <v>1152</v>
      </c>
      <c r="I1169" s="243">
        <v>1152</v>
      </c>
      <c r="J1169" s="11">
        <f>I1169/H1169</f>
        <v>1</v>
      </c>
      <c r="K1169" s="319">
        <f>(J1169+J1170)/2</f>
        <v>1</v>
      </c>
      <c r="L1169" s="229"/>
      <c r="M1169" s="243" t="s">
        <v>48</v>
      </c>
      <c r="N1169" s="319" t="s">
        <v>34</v>
      </c>
    </row>
    <row r="1170" spans="1:14" ht="28.5" customHeight="1">
      <c r="A1170" s="239"/>
      <c r="B1170" s="318"/>
      <c r="C1170" s="307"/>
      <c r="D1170" s="307"/>
      <c r="E1170" s="229" t="s">
        <v>10</v>
      </c>
      <c r="F1170" s="58" t="s">
        <v>15</v>
      </c>
      <c r="G1170" s="229" t="s">
        <v>16</v>
      </c>
      <c r="H1170" s="229">
        <v>36</v>
      </c>
      <c r="I1170" s="229">
        <v>36</v>
      </c>
      <c r="J1170" s="22">
        <f>I1170/H1170</f>
        <v>1</v>
      </c>
      <c r="K1170" s="328"/>
      <c r="L1170" s="229"/>
      <c r="M1170" s="229" t="s">
        <v>116</v>
      </c>
      <c r="N1170" s="320"/>
    </row>
    <row r="1171" spans="1:14">
      <c r="A1171" s="239"/>
      <c r="B1171" s="325" t="s">
        <v>276</v>
      </c>
      <c r="C1171" s="325"/>
      <c r="D1171" s="325"/>
      <c r="E1171" s="325"/>
      <c r="F1171" s="325"/>
      <c r="G1171" s="325"/>
      <c r="H1171" s="325"/>
      <c r="I1171" s="325"/>
      <c r="J1171" s="325"/>
      <c r="K1171" s="325"/>
      <c r="L1171" s="325"/>
      <c r="M1171" s="325"/>
      <c r="N1171" s="326"/>
    </row>
    <row r="1172" spans="1:14" ht="45">
      <c r="A1172" s="239"/>
      <c r="B1172" s="318" t="s">
        <v>57</v>
      </c>
      <c r="C1172" s="307" t="s">
        <v>126</v>
      </c>
      <c r="D1172" s="304" t="s">
        <v>9</v>
      </c>
      <c r="E1172" s="231" t="s">
        <v>10</v>
      </c>
      <c r="F1172" s="231" t="s">
        <v>27</v>
      </c>
      <c r="G1172" s="231" t="s">
        <v>28</v>
      </c>
      <c r="H1172" s="231">
        <v>67512</v>
      </c>
      <c r="I1172" s="231">
        <v>67512</v>
      </c>
      <c r="J1172" s="20">
        <f>I1172/H1172</f>
        <v>1</v>
      </c>
      <c r="K1172" s="319">
        <f>(J1172+J1173+J1174)/3</f>
        <v>1</v>
      </c>
      <c r="L1172" s="313"/>
      <c r="M1172" s="302" t="s">
        <v>49</v>
      </c>
      <c r="N1172" s="319" t="s">
        <v>34</v>
      </c>
    </row>
    <row r="1173" spans="1:14" ht="45">
      <c r="A1173" s="239"/>
      <c r="B1173" s="318"/>
      <c r="C1173" s="307"/>
      <c r="D1173" s="327"/>
      <c r="E1173" s="243" t="s">
        <v>10</v>
      </c>
      <c r="F1173" s="243" t="s">
        <v>30</v>
      </c>
      <c r="G1173" s="243" t="s">
        <v>31</v>
      </c>
      <c r="H1173" s="243">
        <v>2813</v>
      </c>
      <c r="I1173" s="243">
        <v>2813</v>
      </c>
      <c r="J1173" s="11">
        <f>I1173/H1173</f>
        <v>1</v>
      </c>
      <c r="K1173" s="328"/>
      <c r="L1173" s="376"/>
      <c r="M1173" s="307"/>
      <c r="N1173" s="328"/>
    </row>
    <row r="1174" spans="1:14" ht="22.5">
      <c r="A1174" s="239"/>
      <c r="B1174" s="318"/>
      <c r="C1174" s="307"/>
      <c r="D1174" s="302"/>
      <c r="E1174" s="229" t="s">
        <v>10</v>
      </c>
      <c r="F1174" s="229" t="s">
        <v>50</v>
      </c>
      <c r="G1174" s="229" t="s">
        <v>16</v>
      </c>
      <c r="H1174" s="229">
        <v>453</v>
      </c>
      <c r="I1174" s="229">
        <v>453</v>
      </c>
      <c r="J1174" s="22">
        <f>I1174/H1174</f>
        <v>1</v>
      </c>
      <c r="K1174" s="328"/>
      <c r="L1174" s="314"/>
      <c r="M1174" s="307"/>
      <c r="N1174" s="320"/>
    </row>
    <row r="1175" spans="1:14">
      <c r="A1175" s="239"/>
      <c r="B1175" s="325" t="s">
        <v>278</v>
      </c>
      <c r="C1175" s="325"/>
      <c r="D1175" s="325"/>
      <c r="E1175" s="325"/>
      <c r="F1175" s="325"/>
      <c r="G1175" s="325"/>
      <c r="H1175" s="325"/>
      <c r="I1175" s="325"/>
      <c r="J1175" s="325"/>
      <c r="K1175" s="325"/>
      <c r="L1175" s="325"/>
      <c r="M1175" s="325"/>
      <c r="N1175" s="326"/>
    </row>
    <row r="1176" spans="1:14" ht="45">
      <c r="A1176" s="360"/>
      <c r="B1176" s="318" t="s">
        <v>56</v>
      </c>
      <c r="C1176" s="302" t="s">
        <v>126</v>
      </c>
      <c r="D1176" s="304" t="s">
        <v>9</v>
      </c>
      <c r="E1176" s="231" t="s">
        <v>10</v>
      </c>
      <c r="F1176" s="231" t="s">
        <v>27</v>
      </c>
      <c r="G1176" s="231" t="s">
        <v>28</v>
      </c>
      <c r="H1176" s="231">
        <v>558</v>
      </c>
      <c r="I1176" s="231">
        <v>558</v>
      </c>
      <c r="J1176" s="20">
        <f>I1176/H1176</f>
        <v>1</v>
      </c>
      <c r="K1176" s="319">
        <f>(J1176+J1177+J1178)/3</f>
        <v>1</v>
      </c>
      <c r="L1176" s="448"/>
      <c r="M1176" s="302" t="s">
        <v>49</v>
      </c>
      <c r="N1176" s="319" t="s">
        <v>34</v>
      </c>
    </row>
    <row r="1177" spans="1:14" ht="45">
      <c r="A1177" s="441"/>
      <c r="B1177" s="318"/>
      <c r="C1177" s="307"/>
      <c r="D1177" s="327"/>
      <c r="E1177" s="243" t="s">
        <v>10</v>
      </c>
      <c r="F1177" s="243" t="s">
        <v>30</v>
      </c>
      <c r="G1177" s="243" t="s">
        <v>31</v>
      </c>
      <c r="H1177" s="243">
        <v>93</v>
      </c>
      <c r="I1177" s="243">
        <v>93</v>
      </c>
      <c r="J1177" s="11">
        <f>I1177/H1177</f>
        <v>1</v>
      </c>
      <c r="K1177" s="328"/>
      <c r="L1177" s="449"/>
      <c r="M1177" s="307"/>
      <c r="N1177" s="328"/>
    </row>
    <row r="1178" spans="1:14" ht="22.5">
      <c r="A1178" s="441"/>
      <c r="B1178" s="318"/>
      <c r="C1178" s="307"/>
      <c r="D1178" s="302"/>
      <c r="E1178" s="229" t="s">
        <v>10</v>
      </c>
      <c r="F1178" s="229" t="s">
        <v>50</v>
      </c>
      <c r="G1178" s="229" t="s">
        <v>16</v>
      </c>
      <c r="H1178" s="229">
        <v>93</v>
      </c>
      <c r="I1178" s="229">
        <v>93</v>
      </c>
      <c r="J1178" s="22">
        <f>I1178/H1178</f>
        <v>1</v>
      </c>
      <c r="K1178" s="328"/>
      <c r="L1178" s="450"/>
      <c r="M1178" s="19"/>
      <c r="N1178" s="230"/>
    </row>
    <row r="1179" spans="1:14">
      <c r="A1179" s="359" t="s">
        <v>250</v>
      </c>
      <c r="B1179" s="321" t="s">
        <v>72</v>
      </c>
      <c r="C1179" s="321"/>
      <c r="D1179" s="321"/>
      <c r="E1179" s="321"/>
      <c r="F1179" s="321"/>
      <c r="G1179" s="321"/>
      <c r="H1179" s="321"/>
      <c r="I1179" s="321"/>
      <c r="J1179" s="321"/>
      <c r="K1179" s="321"/>
      <c r="L1179" s="321"/>
      <c r="M1179" s="321"/>
      <c r="N1179" s="335"/>
    </row>
    <row r="1180" spans="1:14">
      <c r="A1180" s="360"/>
      <c r="B1180" s="451" t="s">
        <v>107</v>
      </c>
      <c r="C1180" s="451"/>
      <c r="D1180" s="451"/>
      <c r="E1180" s="451"/>
      <c r="F1180" s="451"/>
      <c r="G1180" s="451"/>
      <c r="H1180" s="451"/>
      <c r="I1180" s="451"/>
      <c r="J1180" s="451"/>
      <c r="K1180" s="451"/>
      <c r="L1180" s="451"/>
      <c r="M1180" s="451"/>
      <c r="N1180" s="452"/>
    </row>
    <row r="1181" spans="1:14">
      <c r="A1181" s="360"/>
      <c r="B1181" s="453" t="s">
        <v>309</v>
      </c>
      <c r="C1181" s="453"/>
      <c r="D1181" s="453"/>
      <c r="E1181" s="453"/>
      <c r="F1181" s="453"/>
      <c r="G1181" s="453"/>
      <c r="H1181" s="453"/>
      <c r="I1181" s="453"/>
      <c r="J1181" s="453"/>
      <c r="K1181" s="453"/>
      <c r="L1181" s="453"/>
      <c r="M1181" s="453"/>
      <c r="N1181" s="454"/>
    </row>
    <row r="1182" spans="1:14" ht="33.75">
      <c r="A1182" s="360"/>
      <c r="B1182" s="455" t="s">
        <v>58</v>
      </c>
      <c r="C1182" s="456" t="s">
        <v>125</v>
      </c>
      <c r="D1182" s="458" t="s">
        <v>9</v>
      </c>
      <c r="E1182" s="243" t="s">
        <v>108</v>
      </c>
      <c r="F1182" s="243" t="s">
        <v>46</v>
      </c>
      <c r="G1182" s="243" t="s">
        <v>47</v>
      </c>
      <c r="H1182" s="243">
        <v>6624</v>
      </c>
      <c r="I1182" s="243">
        <v>6624</v>
      </c>
      <c r="J1182" s="253">
        <f>I1182/H1182</f>
        <v>1</v>
      </c>
      <c r="K1182" s="319">
        <f>(J1182+J1183)/2</f>
        <v>1</v>
      </c>
      <c r="L1182" s="243"/>
      <c r="M1182" s="243" t="s">
        <v>111</v>
      </c>
      <c r="N1182" s="302" t="s">
        <v>34</v>
      </c>
    </row>
    <row r="1183" spans="1:14" ht="22.5">
      <c r="A1183" s="89"/>
      <c r="B1183" s="455"/>
      <c r="C1183" s="457"/>
      <c r="D1183" s="459"/>
      <c r="E1183" s="243" t="s">
        <v>108</v>
      </c>
      <c r="F1183" s="243" t="s">
        <v>15</v>
      </c>
      <c r="G1183" s="243" t="s">
        <v>16</v>
      </c>
      <c r="H1183" s="243">
        <v>78</v>
      </c>
      <c r="I1183" s="243">
        <v>78</v>
      </c>
      <c r="J1183" s="253">
        <f>I1183/H1183</f>
        <v>1</v>
      </c>
      <c r="K1183" s="320"/>
      <c r="L1183" s="128"/>
      <c r="M1183" s="243" t="s">
        <v>116</v>
      </c>
      <c r="N1183" s="304"/>
    </row>
    <row r="1184" spans="1:14">
      <c r="A1184" s="89"/>
      <c r="B1184" s="394" t="s">
        <v>312</v>
      </c>
      <c r="C1184" s="394"/>
      <c r="D1184" s="394"/>
      <c r="E1184" s="394"/>
      <c r="F1184" s="394"/>
      <c r="G1184" s="394"/>
      <c r="H1184" s="394"/>
      <c r="I1184" s="394"/>
      <c r="J1184" s="394"/>
      <c r="K1184" s="394"/>
      <c r="L1184" s="394"/>
      <c r="M1184" s="394"/>
      <c r="N1184" s="461"/>
    </row>
    <row r="1185" spans="1:14" ht="33.75">
      <c r="A1185" s="89"/>
      <c r="B1185" s="296" t="s">
        <v>75</v>
      </c>
      <c r="C1185" s="302" t="s">
        <v>125</v>
      </c>
      <c r="D1185" s="229" t="s">
        <v>9</v>
      </c>
      <c r="E1185" s="243" t="s">
        <v>10</v>
      </c>
      <c r="F1185" s="243" t="s">
        <v>46</v>
      </c>
      <c r="G1185" s="243" t="s">
        <v>47</v>
      </c>
      <c r="H1185" s="243">
        <v>2880</v>
      </c>
      <c r="I1185" s="243">
        <v>2880</v>
      </c>
      <c r="J1185" s="11">
        <f>I1185/H1185</f>
        <v>1</v>
      </c>
      <c r="K1185" s="319">
        <f>(J1185+J1186)/2</f>
        <v>1</v>
      </c>
      <c r="L1185" s="229"/>
      <c r="M1185" s="243" t="s">
        <v>111</v>
      </c>
      <c r="N1185" s="319" t="s">
        <v>34</v>
      </c>
    </row>
    <row r="1186" spans="1:14" ht="22.5">
      <c r="A1186" s="89"/>
      <c r="B1186" s="298"/>
      <c r="C1186" s="304"/>
      <c r="D1186" s="234"/>
      <c r="E1186" s="229" t="s">
        <v>10</v>
      </c>
      <c r="F1186" s="58" t="s">
        <v>15</v>
      </c>
      <c r="G1186" s="229" t="s">
        <v>16</v>
      </c>
      <c r="H1186" s="229">
        <v>30</v>
      </c>
      <c r="I1186" s="229">
        <v>30</v>
      </c>
      <c r="J1186" s="22">
        <f>I1186/H1186</f>
        <v>1</v>
      </c>
      <c r="K1186" s="320"/>
      <c r="L1186" s="128"/>
      <c r="M1186" s="243" t="s">
        <v>116</v>
      </c>
      <c r="N1186" s="320"/>
    </row>
    <row r="1187" spans="1:14">
      <c r="A1187" s="89"/>
      <c r="B1187" s="321" t="s">
        <v>90</v>
      </c>
      <c r="C1187" s="321"/>
      <c r="D1187" s="321"/>
      <c r="E1187" s="321"/>
      <c r="F1187" s="321"/>
      <c r="G1187" s="321"/>
      <c r="H1187" s="321"/>
      <c r="I1187" s="321"/>
      <c r="J1187" s="321"/>
      <c r="K1187" s="321"/>
      <c r="L1187" s="321"/>
      <c r="M1187" s="321"/>
      <c r="N1187" s="287"/>
    </row>
    <row r="1188" spans="1:14" ht="15" customHeight="1">
      <c r="A1188" s="89"/>
      <c r="B1188" s="321" t="s">
        <v>309</v>
      </c>
      <c r="C1188" s="321"/>
      <c r="D1188" s="321"/>
      <c r="E1188" s="321"/>
      <c r="F1188" s="321"/>
      <c r="G1188" s="321"/>
      <c r="H1188" s="321"/>
      <c r="I1188" s="321"/>
      <c r="J1188" s="321"/>
      <c r="K1188" s="321"/>
      <c r="L1188" s="321"/>
      <c r="M1188" s="321"/>
      <c r="N1188" s="287"/>
    </row>
    <row r="1189" spans="1:14" ht="33.75">
      <c r="A1189" s="89"/>
      <c r="B1189" s="296" t="s">
        <v>75</v>
      </c>
      <c r="C1189" s="302" t="s">
        <v>125</v>
      </c>
      <c r="D1189" s="229" t="s">
        <v>9</v>
      </c>
      <c r="E1189" s="243" t="s">
        <v>10</v>
      </c>
      <c r="F1189" s="243" t="s">
        <v>46</v>
      </c>
      <c r="G1189" s="243" t="s">
        <v>47</v>
      </c>
      <c r="H1189" s="243">
        <v>640</v>
      </c>
      <c r="I1189" s="243">
        <v>640</v>
      </c>
      <c r="J1189" s="11">
        <f>I1189/H1189</f>
        <v>1</v>
      </c>
      <c r="K1189" s="319">
        <f>(J1189+J1190)/2</f>
        <v>1</v>
      </c>
      <c r="L1189" s="229"/>
      <c r="M1189" s="243" t="s">
        <v>111</v>
      </c>
      <c r="N1189" s="319" t="s">
        <v>34</v>
      </c>
    </row>
    <row r="1190" spans="1:14" ht="22.5">
      <c r="A1190" s="89"/>
      <c r="B1190" s="298"/>
      <c r="C1190" s="304"/>
      <c r="D1190" s="234"/>
      <c r="E1190" s="229" t="s">
        <v>10</v>
      </c>
      <c r="F1190" s="58" t="s">
        <v>15</v>
      </c>
      <c r="G1190" s="229" t="s">
        <v>16</v>
      </c>
      <c r="H1190" s="229">
        <v>20</v>
      </c>
      <c r="I1190" s="229">
        <v>20</v>
      </c>
      <c r="J1190" s="22">
        <f>I1190/H1190</f>
        <v>1</v>
      </c>
      <c r="K1190" s="320"/>
      <c r="L1190" s="128"/>
      <c r="M1190" s="243" t="s">
        <v>116</v>
      </c>
      <c r="N1190" s="320"/>
    </row>
    <row r="1191" spans="1:14">
      <c r="A1191" s="89"/>
      <c r="B1191" s="400" t="s">
        <v>313</v>
      </c>
      <c r="C1191" s="400"/>
      <c r="D1191" s="400"/>
      <c r="E1191" s="400"/>
      <c r="F1191" s="400"/>
      <c r="G1191" s="400"/>
      <c r="H1191" s="400"/>
      <c r="I1191" s="400"/>
      <c r="J1191" s="400"/>
      <c r="K1191" s="400"/>
      <c r="L1191" s="400"/>
      <c r="M1191" s="400"/>
      <c r="N1191" s="460"/>
    </row>
    <row r="1192" spans="1:14" ht="67.5">
      <c r="A1192" s="96"/>
      <c r="B1192" s="130" t="s">
        <v>109</v>
      </c>
      <c r="C1192" s="243" t="s">
        <v>127</v>
      </c>
      <c r="D1192" s="154" t="s">
        <v>9</v>
      </c>
      <c r="E1192" s="155" t="s">
        <v>108</v>
      </c>
      <c r="F1192" s="155" t="s">
        <v>50</v>
      </c>
      <c r="G1192" s="155" t="s">
        <v>83</v>
      </c>
      <c r="H1192" s="155">
        <v>400</v>
      </c>
      <c r="I1192" s="155">
        <v>433</v>
      </c>
      <c r="J1192" s="156">
        <f>I1192/H1192</f>
        <v>1.0825</v>
      </c>
      <c r="K1192" s="253">
        <f>J1192</f>
        <v>1.0825</v>
      </c>
      <c r="L1192" s="128"/>
      <c r="M1192" s="243" t="s">
        <v>112</v>
      </c>
      <c r="N1192" s="253" t="s">
        <v>34</v>
      </c>
    </row>
    <row r="1193" spans="1:14">
      <c r="A1193" s="89"/>
      <c r="B1193" s="394" t="s">
        <v>314</v>
      </c>
      <c r="C1193" s="394"/>
      <c r="D1193" s="394"/>
      <c r="E1193" s="394"/>
      <c r="F1193" s="394"/>
      <c r="G1193" s="394"/>
      <c r="H1193" s="394"/>
      <c r="I1193" s="394"/>
      <c r="J1193" s="394"/>
      <c r="K1193" s="394"/>
      <c r="L1193" s="394"/>
      <c r="M1193" s="394"/>
      <c r="N1193" s="461"/>
    </row>
    <row r="1194" spans="1:14" ht="67.5">
      <c r="A1194" s="89"/>
      <c r="B1194" s="131" t="s">
        <v>268</v>
      </c>
      <c r="C1194" s="234" t="s">
        <v>128</v>
      </c>
      <c r="D1194" s="229" t="s">
        <v>9</v>
      </c>
      <c r="E1194" s="234" t="s">
        <v>10</v>
      </c>
      <c r="F1194" s="234" t="s">
        <v>50</v>
      </c>
      <c r="G1194" s="71" t="s">
        <v>83</v>
      </c>
      <c r="H1194" s="234">
        <v>120</v>
      </c>
      <c r="I1194" s="234">
        <v>125</v>
      </c>
      <c r="J1194" s="132">
        <f>I1194/H1194</f>
        <v>1.0416666666666667</v>
      </c>
      <c r="K1194" s="241">
        <f>J1194</f>
        <v>1.0416666666666667</v>
      </c>
      <c r="L1194" s="133"/>
      <c r="M1194" s="234" t="s">
        <v>112</v>
      </c>
      <c r="N1194" s="241" t="s">
        <v>34</v>
      </c>
    </row>
    <row r="1195" spans="1:14">
      <c r="A1195" s="89"/>
      <c r="B1195" s="345" t="s">
        <v>315</v>
      </c>
      <c r="C1195" s="321"/>
      <c r="D1195" s="321"/>
      <c r="E1195" s="321"/>
      <c r="F1195" s="321"/>
      <c r="G1195" s="321"/>
      <c r="H1195" s="321"/>
      <c r="I1195" s="321"/>
      <c r="J1195" s="321"/>
      <c r="K1195" s="321"/>
      <c r="L1195" s="321"/>
      <c r="M1195" s="321"/>
      <c r="N1195" s="335"/>
    </row>
    <row r="1196" spans="1:14" ht="67.5">
      <c r="A1196" s="89"/>
      <c r="B1196" s="134" t="s">
        <v>269</v>
      </c>
      <c r="C1196" s="231" t="s">
        <v>129</v>
      </c>
      <c r="D1196" s="231" t="s">
        <v>9</v>
      </c>
      <c r="E1196" s="231" t="s">
        <v>10</v>
      </c>
      <c r="F1196" s="231" t="s">
        <v>50</v>
      </c>
      <c r="G1196" s="135" t="s">
        <v>83</v>
      </c>
      <c r="H1196" s="231">
        <v>80</v>
      </c>
      <c r="I1196" s="231">
        <v>85</v>
      </c>
      <c r="J1196" s="20">
        <f>I1196/H1196</f>
        <v>1.0625</v>
      </c>
      <c r="K1196" s="242">
        <f>J1196</f>
        <v>1.0625</v>
      </c>
      <c r="L1196" s="136"/>
      <c r="M1196" s="231" t="s">
        <v>112</v>
      </c>
      <c r="N1196" s="244" t="s">
        <v>34</v>
      </c>
    </row>
    <row r="1197" spans="1:14">
      <c r="A1197" s="89"/>
      <c r="B1197" s="321" t="s">
        <v>316</v>
      </c>
      <c r="C1197" s="321"/>
      <c r="D1197" s="321"/>
      <c r="E1197" s="321"/>
      <c r="F1197" s="321"/>
      <c r="G1197" s="321"/>
      <c r="H1197" s="321"/>
      <c r="I1197" s="321"/>
      <c r="J1197" s="321"/>
      <c r="K1197" s="321"/>
      <c r="L1197" s="321"/>
      <c r="M1197" s="321"/>
      <c r="N1197" s="335"/>
    </row>
    <row r="1198" spans="1:14" ht="78.75">
      <c r="A1198" s="89"/>
      <c r="B1198" s="232" t="s">
        <v>110</v>
      </c>
      <c r="C1198" s="243" t="s">
        <v>130</v>
      </c>
      <c r="D1198" s="243" t="s">
        <v>9</v>
      </c>
      <c r="E1198" s="243" t="s">
        <v>10</v>
      </c>
      <c r="F1198" s="231" t="s">
        <v>50</v>
      </c>
      <c r="G1198" s="71" t="s">
        <v>83</v>
      </c>
      <c r="H1198" s="243">
        <v>300</v>
      </c>
      <c r="I1198" s="243">
        <v>300</v>
      </c>
      <c r="J1198" s="11">
        <f>I1198/H1198</f>
        <v>1</v>
      </c>
      <c r="K1198" s="253">
        <f>J1198</f>
        <v>1</v>
      </c>
      <c r="L1198" s="123"/>
      <c r="M1198" s="243" t="s">
        <v>113</v>
      </c>
      <c r="N1198" s="253" t="s">
        <v>34</v>
      </c>
    </row>
  </sheetData>
  <mergeCells count="1505">
    <mergeCell ref="C1169:C1170"/>
    <mergeCell ref="D1169:D1170"/>
    <mergeCell ref="K1169:K1170"/>
    <mergeCell ref="N1169:N1170"/>
    <mergeCell ref="B1165:B1166"/>
    <mergeCell ref="C1165:C1166"/>
    <mergeCell ref="D1165:D1166"/>
    <mergeCell ref="B1184:N1184"/>
    <mergeCell ref="B1185:B1186"/>
    <mergeCell ref="C1185:C1186"/>
    <mergeCell ref="K1185:K1186"/>
    <mergeCell ref="N1185:N1186"/>
    <mergeCell ref="B1172:B1174"/>
    <mergeCell ref="C1172:C1174"/>
    <mergeCell ref="D1172:D1174"/>
    <mergeCell ref="K1172:K1174"/>
    <mergeCell ref="N43:N45"/>
    <mergeCell ref="N220:N222"/>
    <mergeCell ref="N226:N227"/>
    <mergeCell ref="N245:N246"/>
    <mergeCell ref="N473:N475"/>
    <mergeCell ref="N476:N478"/>
    <mergeCell ref="K634:K635"/>
    <mergeCell ref="N742:N743"/>
    <mergeCell ref="N774:N775"/>
    <mergeCell ref="N929:N930"/>
    <mergeCell ref="N1082:N1083"/>
    <mergeCell ref="N1113:N1114"/>
    <mergeCell ref="N1116:N1117"/>
    <mergeCell ref="N1165:N1166"/>
    <mergeCell ref="N556:N557"/>
    <mergeCell ref="D1082:D1083"/>
    <mergeCell ref="B1191:N1191"/>
    <mergeCell ref="B1193:N1193"/>
    <mergeCell ref="B1195:N1195"/>
    <mergeCell ref="B1197:N1197"/>
    <mergeCell ref="B835:N835"/>
    <mergeCell ref="B1132:B1133"/>
    <mergeCell ref="C1132:C1133"/>
    <mergeCell ref="K1132:K1133"/>
    <mergeCell ref="N1132:N1133"/>
    <mergeCell ref="B1140:N1140"/>
    <mergeCell ref="B1145:B1146"/>
    <mergeCell ref="C1145:C1146"/>
    <mergeCell ref="D1145:D1146"/>
    <mergeCell ref="K1145:K1146"/>
    <mergeCell ref="N1145:N1146"/>
    <mergeCell ref="B1144:K1144"/>
    <mergeCell ref="B1148:B1149"/>
    <mergeCell ref="C1148:C1149"/>
    <mergeCell ref="D1148:D1149"/>
    <mergeCell ref="K1148:K1149"/>
    <mergeCell ref="N1148:N1149"/>
    <mergeCell ref="B1151:N1151"/>
    <mergeCell ref="B1152:B1153"/>
    <mergeCell ref="D1122:D1124"/>
    <mergeCell ref="B1147:N1147"/>
    <mergeCell ref="B1167:N1167"/>
    <mergeCell ref="B1187:M1187"/>
    <mergeCell ref="B1188:M1188"/>
    <mergeCell ref="B1189:B1190"/>
    <mergeCell ref="C1189:C1190"/>
    <mergeCell ref="K1189:K1190"/>
    <mergeCell ref="N1189:N1190"/>
    <mergeCell ref="A1176:A1178"/>
    <mergeCell ref="B1176:B1178"/>
    <mergeCell ref="C1176:C1178"/>
    <mergeCell ref="D1176:D1178"/>
    <mergeCell ref="K1176:K1178"/>
    <mergeCell ref="L1176:L1178"/>
    <mergeCell ref="M1176:M1177"/>
    <mergeCell ref="N1176:N1177"/>
    <mergeCell ref="C1152:C1153"/>
    <mergeCell ref="K1152:K1153"/>
    <mergeCell ref="N1152:N1153"/>
    <mergeCell ref="D1152:D1153"/>
    <mergeCell ref="L1172:L1174"/>
    <mergeCell ref="B1175:N1175"/>
    <mergeCell ref="B1161:N1161"/>
    <mergeCell ref="A1179:A1182"/>
    <mergeCell ref="B1179:N1179"/>
    <mergeCell ref="B1180:N1180"/>
    <mergeCell ref="B1181:N1181"/>
    <mergeCell ref="B1182:B1183"/>
    <mergeCell ref="C1182:C1183"/>
    <mergeCell ref="D1182:D1183"/>
    <mergeCell ref="K1182:K1183"/>
    <mergeCell ref="N1182:N1183"/>
    <mergeCell ref="B1162:B1163"/>
    <mergeCell ref="C1162:C1163"/>
    <mergeCell ref="D1162:D1163"/>
    <mergeCell ref="K1162:K1163"/>
    <mergeCell ref="N1162:N1163"/>
    <mergeCell ref="B1168:N1168"/>
    <mergeCell ref="B1169:B1170"/>
    <mergeCell ref="B1157:N1157"/>
    <mergeCell ref="A1129:A1150"/>
    <mergeCell ref="B1129:N1129"/>
    <mergeCell ref="B1130:N1130"/>
    <mergeCell ref="K1135:K1136"/>
    <mergeCell ref="B1138:B1139"/>
    <mergeCell ref="C1138:C1139"/>
    <mergeCell ref="D1138:D1139"/>
    <mergeCell ref="K1138:K1139"/>
    <mergeCell ref="N1138:N1139"/>
    <mergeCell ref="B1141:N1141"/>
    <mergeCell ref="B1142:B1143"/>
    <mergeCell ref="C1142:C1143"/>
    <mergeCell ref="D1142:D1143"/>
    <mergeCell ref="K1142:K1143"/>
    <mergeCell ref="N1142:N1143"/>
    <mergeCell ref="B1150:N1150"/>
    <mergeCell ref="A1096:A1099"/>
    <mergeCell ref="B1097:N1097"/>
    <mergeCell ref="B1098:N1098"/>
    <mergeCell ref="B1099:B1100"/>
    <mergeCell ref="C1099:C1100"/>
    <mergeCell ref="D1099:D1100"/>
    <mergeCell ref="K1099:K1100"/>
    <mergeCell ref="K1105:K1106"/>
    <mergeCell ref="N1105:N1106"/>
    <mergeCell ref="D1090:D1091"/>
    <mergeCell ref="K1090:K1091"/>
    <mergeCell ref="N1090:N1091"/>
    <mergeCell ref="B1084:N1084"/>
    <mergeCell ref="K1087:K1088"/>
    <mergeCell ref="B1087:B1088"/>
    <mergeCell ref="C1087:C1088"/>
    <mergeCell ref="D1087:D1088"/>
    <mergeCell ref="B1092:N1092"/>
    <mergeCell ref="B1096:N1096"/>
    <mergeCell ref="N1087:N1088"/>
    <mergeCell ref="K1082:K1083"/>
    <mergeCell ref="B1093:B1095"/>
    <mergeCell ref="C1093:C1095"/>
    <mergeCell ref="D1093:D1095"/>
    <mergeCell ref="K1093:K1095"/>
    <mergeCell ref="M1093:M1095"/>
    <mergeCell ref="N1093:N1095"/>
    <mergeCell ref="B1090:B1091"/>
    <mergeCell ref="C1090:C1091"/>
    <mergeCell ref="K1044:K1045"/>
    <mergeCell ref="N1044:N1045"/>
    <mergeCell ref="A1046:A1049"/>
    <mergeCell ref="B1048:N1048"/>
    <mergeCell ref="B1049:B1050"/>
    <mergeCell ref="K1049:K1050"/>
    <mergeCell ref="N1049:N1050"/>
    <mergeCell ref="B1051:N1051"/>
    <mergeCell ref="B1052:B1053"/>
    <mergeCell ref="L1055:L1056"/>
    <mergeCell ref="M1055:M1056"/>
    <mergeCell ref="B1058:N1058"/>
    <mergeCell ref="B1059:B1060"/>
    <mergeCell ref="K1059:K1060"/>
    <mergeCell ref="N1059:N1060"/>
    <mergeCell ref="N1055:N1056"/>
    <mergeCell ref="K1055:K1056"/>
    <mergeCell ref="B1054:N1054"/>
    <mergeCell ref="B961:N961"/>
    <mergeCell ref="B908:N908"/>
    <mergeCell ref="B906:N906"/>
    <mergeCell ref="B1017:N1017"/>
    <mergeCell ref="K1019:K1020"/>
    <mergeCell ref="A1075:A1093"/>
    <mergeCell ref="B1164:N1164"/>
    <mergeCell ref="D1158:D1159"/>
    <mergeCell ref="B1158:B1159"/>
    <mergeCell ref="B1125:N1125"/>
    <mergeCell ref="B1154:N1154"/>
    <mergeCell ref="B1155:B1156"/>
    <mergeCell ref="C1155:C1156"/>
    <mergeCell ref="D1155:D1156"/>
    <mergeCell ref="K1155:K1156"/>
    <mergeCell ref="N1155:N1156"/>
    <mergeCell ref="N1119:N1120"/>
    <mergeCell ref="B1118:N1118"/>
    <mergeCell ref="N1109:N1110"/>
    <mergeCell ref="B1111:N1111"/>
    <mergeCell ref="B1113:B1114"/>
    <mergeCell ref="C1113:C1114"/>
    <mergeCell ref="D1113:D1114"/>
    <mergeCell ref="K1122:K1124"/>
    <mergeCell ref="L1122:L1124"/>
    <mergeCell ref="M1122:M1124"/>
    <mergeCell ref="N1122:N1124"/>
    <mergeCell ref="B1126:B1128"/>
    <mergeCell ref="C1126:C1128"/>
    <mergeCell ref="M1126:M1128"/>
    <mergeCell ref="N1126:N1128"/>
    <mergeCell ref="K1113:K1114"/>
    <mergeCell ref="C266:C267"/>
    <mergeCell ref="B298:B299"/>
    <mergeCell ref="B281:B282"/>
    <mergeCell ref="D281:D282"/>
    <mergeCell ref="C243:C244"/>
    <mergeCell ref="C43:C45"/>
    <mergeCell ref="D43:D45"/>
    <mergeCell ref="K43:K45"/>
    <mergeCell ref="K192:K194"/>
    <mergeCell ref="K300:K301"/>
    <mergeCell ref="L300:L301"/>
    <mergeCell ref="B1042:N1042"/>
    <mergeCell ref="C495:C497"/>
    <mergeCell ref="C125:C127"/>
    <mergeCell ref="C153:C155"/>
    <mergeCell ref="C156:C158"/>
    <mergeCell ref="C172:C174"/>
    <mergeCell ref="D172:D174"/>
    <mergeCell ref="C195:C197"/>
    <mergeCell ref="D195:D197"/>
    <mergeCell ref="C262:C263"/>
    <mergeCell ref="C274:C276"/>
    <mergeCell ref="D274:D276"/>
    <mergeCell ref="C277:C279"/>
    <mergeCell ref="B277:B279"/>
    <mergeCell ref="D277:D279"/>
    <mergeCell ref="C288:C290"/>
    <mergeCell ref="B912:N912"/>
    <mergeCell ref="B953:N953"/>
    <mergeCell ref="B955:N955"/>
    <mergeCell ref="K959:K960"/>
    <mergeCell ref="B910:N910"/>
    <mergeCell ref="A365:A377"/>
    <mergeCell ref="A384:A389"/>
    <mergeCell ref="A406:A407"/>
    <mergeCell ref="A408:A411"/>
    <mergeCell ref="A447:A453"/>
    <mergeCell ref="A466:A471"/>
    <mergeCell ref="A510:A516"/>
    <mergeCell ref="B517:B519"/>
    <mergeCell ref="B532:N532"/>
    <mergeCell ref="B533:N533"/>
    <mergeCell ref="B534:N534"/>
    <mergeCell ref="D524:D525"/>
    <mergeCell ref="K388:K390"/>
    <mergeCell ref="D388:D390"/>
    <mergeCell ref="C398:C399"/>
    <mergeCell ref="K281:K282"/>
    <mergeCell ref="N281:N282"/>
    <mergeCell ref="B283:B284"/>
    <mergeCell ref="A188:A193"/>
    <mergeCell ref="A210:A215"/>
    <mergeCell ref="A232:A237"/>
    <mergeCell ref="A273:A278"/>
    <mergeCell ref="A287:A292"/>
    <mergeCell ref="A304:A309"/>
    <mergeCell ref="B274:B276"/>
    <mergeCell ref="B236:B238"/>
    <mergeCell ref="B119:B120"/>
    <mergeCell ref="B114:N114"/>
    <mergeCell ref="B1119:B1120"/>
    <mergeCell ref="C1119:C1120"/>
    <mergeCell ref="D1119:D1120"/>
    <mergeCell ref="K1119:K1120"/>
    <mergeCell ref="B997:N997"/>
    <mergeCell ref="B999:N999"/>
    <mergeCell ref="B1000:N1000"/>
    <mergeCell ref="B1002:N1002"/>
    <mergeCell ref="B1004:N1004"/>
    <mergeCell ref="B967:N967"/>
    <mergeCell ref="B969:N969"/>
    <mergeCell ref="B971:N971"/>
    <mergeCell ref="B978:N978"/>
    <mergeCell ref="B980:N980"/>
    <mergeCell ref="B982:N982"/>
    <mergeCell ref="B984:N984"/>
    <mergeCell ref="C333:C335"/>
    <mergeCell ref="D333:D335"/>
    <mergeCell ref="D139:D140"/>
    <mergeCell ref="B398:B399"/>
    <mergeCell ref="B429:B431"/>
    <mergeCell ref="D429:D431"/>
    <mergeCell ref="D291:D293"/>
    <mergeCell ref="K291:K293"/>
    <mergeCell ref="N291:N293"/>
    <mergeCell ref="K285:K286"/>
    <mergeCell ref="N285:N286"/>
    <mergeCell ref="B268:B269"/>
    <mergeCell ref="C1079:C1080"/>
    <mergeCell ref="D1079:D1080"/>
    <mergeCell ref="K1079:K1080"/>
    <mergeCell ref="N1079:N1080"/>
    <mergeCell ref="B1081:N1081"/>
    <mergeCell ref="B1082:B1083"/>
    <mergeCell ref="B1076:N1076"/>
    <mergeCell ref="C1082:C1083"/>
    <mergeCell ref="B986:N986"/>
    <mergeCell ref="B914:N914"/>
    <mergeCell ref="D402:D403"/>
    <mergeCell ref="B889:B890"/>
    <mergeCell ref="B460:B461"/>
    <mergeCell ref="D460:D461"/>
    <mergeCell ref="K460:K461"/>
    <mergeCell ref="N460:N461"/>
    <mergeCell ref="B528:B529"/>
    <mergeCell ref="D528:D529"/>
    <mergeCell ref="K528:K529"/>
    <mergeCell ref="N528:N529"/>
    <mergeCell ref="B526:B527"/>
    <mergeCell ref="B524:B525"/>
    <mergeCell ref="D492:D494"/>
    <mergeCell ref="K363:K364"/>
    <mergeCell ref="B1079:B1080"/>
    <mergeCell ref="B397:N397"/>
    <mergeCell ref="B1171:N1171"/>
    <mergeCell ref="B1025:N1025"/>
    <mergeCell ref="B1115:N1115"/>
    <mergeCell ref="B1116:B1117"/>
    <mergeCell ref="C1116:C1117"/>
    <mergeCell ref="K1116:K1117"/>
    <mergeCell ref="B1107:N1107"/>
    <mergeCell ref="B1108:N1108"/>
    <mergeCell ref="B1109:B1110"/>
    <mergeCell ref="C1109:C1110"/>
    <mergeCell ref="D1109:D1110"/>
    <mergeCell ref="K1109:K1110"/>
    <mergeCell ref="B1040:N1040"/>
    <mergeCell ref="B1057:N1057"/>
    <mergeCell ref="B1027:N1027"/>
    <mergeCell ref="B1029:N1029"/>
    <mergeCell ref="B1032:N1032"/>
    <mergeCell ref="B1034:N1034"/>
    <mergeCell ref="B1036:N1036"/>
    <mergeCell ref="B1038:N1038"/>
    <mergeCell ref="B1121:N1121"/>
    <mergeCell ref="D1126:D1128"/>
    <mergeCell ref="K1126:K1128"/>
    <mergeCell ref="L1126:L1128"/>
    <mergeCell ref="D1116:D1117"/>
    <mergeCell ref="B1122:B1124"/>
    <mergeCell ref="C1122:C1124"/>
    <mergeCell ref="B1075:N1075"/>
    <mergeCell ref="B1077:N1077"/>
    <mergeCell ref="B1043:M1043"/>
    <mergeCell ref="B1044:B1045"/>
    <mergeCell ref="D1044:D1045"/>
    <mergeCell ref="D1068:D1070"/>
    <mergeCell ref="C1062:C1063"/>
    <mergeCell ref="D1062:D1063"/>
    <mergeCell ref="K1062:K1063"/>
    <mergeCell ref="N1062:N1063"/>
    <mergeCell ref="B1064:N1064"/>
    <mergeCell ref="B1065:B1066"/>
    <mergeCell ref="C1065:C1066"/>
    <mergeCell ref="D1065:D1066"/>
    <mergeCell ref="K1065:K1066"/>
    <mergeCell ref="N1065:N1066"/>
    <mergeCell ref="L1068:L1070"/>
    <mergeCell ref="B1072:B1074"/>
    <mergeCell ref="N1158:N1159"/>
    <mergeCell ref="C1158:C1159"/>
    <mergeCell ref="K1158:K1159"/>
    <mergeCell ref="N1135:N1136"/>
    <mergeCell ref="B1131:N1131"/>
    <mergeCell ref="B1135:B1136"/>
    <mergeCell ref="C1135:C1136"/>
    <mergeCell ref="B1137:N1137"/>
    <mergeCell ref="N1099:N1100"/>
    <mergeCell ref="B1101:N1101"/>
    <mergeCell ref="B1102:B1103"/>
    <mergeCell ref="C1102:C1103"/>
    <mergeCell ref="D1102:D1103"/>
    <mergeCell ref="K1102:K1103"/>
    <mergeCell ref="N1102:N1103"/>
    <mergeCell ref="B1104:N1104"/>
    <mergeCell ref="B1105:B1106"/>
    <mergeCell ref="C1105:C1106"/>
    <mergeCell ref="D1105:D1106"/>
    <mergeCell ref="B722:N722"/>
    <mergeCell ref="B719:N719"/>
    <mergeCell ref="B586:M586"/>
    <mergeCell ref="B608:B609"/>
    <mergeCell ref="C608:C609"/>
    <mergeCell ref="C742:C743"/>
    <mergeCell ref="D742:D743"/>
    <mergeCell ref="B776:N776"/>
    <mergeCell ref="B679:N679"/>
    <mergeCell ref="B681:N681"/>
    <mergeCell ref="B814:N814"/>
    <mergeCell ref="B816:N816"/>
    <mergeCell ref="B850:N850"/>
    <mergeCell ref="B530:B531"/>
    <mergeCell ref="M1172:M1174"/>
    <mergeCell ref="N1172:N1174"/>
    <mergeCell ref="B1160:C1160"/>
    <mergeCell ref="B1061:N1061"/>
    <mergeCell ref="B1062:B1063"/>
    <mergeCell ref="B1071:N1071"/>
    <mergeCell ref="B1067:N1067"/>
    <mergeCell ref="C1068:C1070"/>
    <mergeCell ref="K1068:K1070"/>
    <mergeCell ref="M1068:M1070"/>
    <mergeCell ref="N1068:N1070"/>
    <mergeCell ref="C1072:C1074"/>
    <mergeCell ref="D1072:D1074"/>
    <mergeCell ref="K1072:K1074"/>
    <mergeCell ref="M1072:M1074"/>
    <mergeCell ref="N1072:N1074"/>
    <mergeCell ref="L1073:L1074"/>
    <mergeCell ref="B1068:B1070"/>
    <mergeCell ref="K327:K329"/>
    <mergeCell ref="K314:K316"/>
    <mergeCell ref="N314:N316"/>
    <mergeCell ref="B320:B321"/>
    <mergeCell ref="C320:C321"/>
    <mergeCell ref="B322:B323"/>
    <mergeCell ref="D322:D323"/>
    <mergeCell ref="B352:B354"/>
    <mergeCell ref="D352:D354"/>
    <mergeCell ref="K352:K354"/>
    <mergeCell ref="B492:B494"/>
    <mergeCell ref="K508:K509"/>
    <mergeCell ref="B502:B503"/>
    <mergeCell ref="D502:D503"/>
    <mergeCell ref="K502:K503"/>
    <mergeCell ref="N502:N503"/>
    <mergeCell ref="N504:N505"/>
    <mergeCell ref="N484:N485"/>
    <mergeCell ref="L506:L507"/>
    <mergeCell ref="N506:N507"/>
    <mergeCell ref="B506:B507"/>
    <mergeCell ref="D506:D507"/>
    <mergeCell ref="B480:B481"/>
    <mergeCell ref="B410:B412"/>
    <mergeCell ref="D410:D412"/>
    <mergeCell ref="B425:N425"/>
    <mergeCell ref="B479:N479"/>
    <mergeCell ref="N417:N418"/>
    <mergeCell ref="K417:K418"/>
    <mergeCell ref="N464:N465"/>
    <mergeCell ref="B498:B500"/>
    <mergeCell ref="D498:D500"/>
    <mergeCell ref="K311:K313"/>
    <mergeCell ref="N311:N313"/>
    <mergeCell ref="B291:B293"/>
    <mergeCell ref="N318:N319"/>
    <mergeCell ref="B302:B303"/>
    <mergeCell ref="D302:D303"/>
    <mergeCell ref="D441:D442"/>
    <mergeCell ref="B324:B325"/>
    <mergeCell ref="D324:D325"/>
    <mergeCell ref="K274:K276"/>
    <mergeCell ref="K288:K290"/>
    <mergeCell ref="K333:K335"/>
    <mergeCell ref="N327:N329"/>
    <mergeCell ref="B340:B341"/>
    <mergeCell ref="D340:D341"/>
    <mergeCell ref="K340:K341"/>
    <mergeCell ref="D344:D345"/>
    <mergeCell ref="K344:K345"/>
    <mergeCell ref="N344:N345"/>
    <mergeCell ref="C308:C310"/>
    <mergeCell ref="C311:C313"/>
    <mergeCell ref="B326:N326"/>
    <mergeCell ref="B348:N348"/>
    <mergeCell ref="D363:D364"/>
    <mergeCell ref="B359:B360"/>
    <mergeCell ref="B361:B362"/>
    <mergeCell ref="N324:N325"/>
    <mergeCell ref="B318:B319"/>
    <mergeCell ref="D318:D319"/>
    <mergeCell ref="K318:K319"/>
    <mergeCell ref="B327:B329"/>
    <mergeCell ref="D327:D329"/>
    <mergeCell ref="N429:N431"/>
    <mergeCell ref="B432:B434"/>
    <mergeCell ref="D432:D434"/>
    <mergeCell ref="K432:K434"/>
    <mergeCell ref="N432:N434"/>
    <mergeCell ref="B443:B444"/>
    <mergeCell ref="D443:D444"/>
    <mergeCell ref="K402:K403"/>
    <mergeCell ref="L451:L453"/>
    <mergeCell ref="N421:N422"/>
    <mergeCell ref="A348:A353"/>
    <mergeCell ref="B247:B248"/>
    <mergeCell ref="C247:C248"/>
    <mergeCell ref="D247:D248"/>
    <mergeCell ref="K247:K248"/>
    <mergeCell ref="L247:L248"/>
    <mergeCell ref="N247:N248"/>
    <mergeCell ref="K283:K284"/>
    <mergeCell ref="N283:N284"/>
    <mergeCell ref="N302:N303"/>
    <mergeCell ref="B304:N304"/>
    <mergeCell ref="C302:C303"/>
    <mergeCell ref="B344:B345"/>
    <mergeCell ref="B273:N273"/>
    <mergeCell ref="B266:B267"/>
    <mergeCell ref="D266:D267"/>
    <mergeCell ref="N266:N267"/>
    <mergeCell ref="B317:N317"/>
    <mergeCell ref="D298:D299"/>
    <mergeCell ref="B285:B286"/>
    <mergeCell ref="D285:D286"/>
    <mergeCell ref="D311:D313"/>
    <mergeCell ref="N462:N463"/>
    <mergeCell ref="D458:D459"/>
    <mergeCell ref="K458:K459"/>
    <mergeCell ref="N458:N459"/>
    <mergeCell ref="D439:D440"/>
    <mergeCell ref="K439:K440"/>
    <mergeCell ref="N439:N440"/>
    <mergeCell ref="D476:D478"/>
    <mergeCell ref="K473:K475"/>
    <mergeCell ref="B473:B475"/>
    <mergeCell ref="B482:B483"/>
    <mergeCell ref="D482:D483"/>
    <mergeCell ref="B464:B465"/>
    <mergeCell ref="B457:N457"/>
    <mergeCell ref="L480:L481"/>
    <mergeCell ref="N451:N453"/>
    <mergeCell ref="B439:B440"/>
    <mergeCell ref="K445:K446"/>
    <mergeCell ref="K470:K472"/>
    <mergeCell ref="N470:N472"/>
    <mergeCell ref="K441:K442"/>
    <mergeCell ref="N441:N442"/>
    <mergeCell ref="L462:L463"/>
    <mergeCell ref="B466:N466"/>
    <mergeCell ref="D464:D465"/>
    <mergeCell ref="K464:K465"/>
    <mergeCell ref="B476:B478"/>
    <mergeCell ref="D480:D481"/>
    <mergeCell ref="B470:B472"/>
    <mergeCell ref="D470:D472"/>
    <mergeCell ref="K482:K483"/>
    <mergeCell ref="N482:N483"/>
    <mergeCell ref="B801:N801"/>
    <mergeCell ref="B810:N810"/>
    <mergeCell ref="B883:N883"/>
    <mergeCell ref="K552:K553"/>
    <mergeCell ref="B630:N630"/>
    <mergeCell ref="B634:B635"/>
    <mergeCell ref="K506:K507"/>
    <mergeCell ref="B489:B491"/>
    <mergeCell ref="K517:K519"/>
    <mergeCell ref="N517:N519"/>
    <mergeCell ref="B520:B522"/>
    <mergeCell ref="D520:D522"/>
    <mergeCell ref="K520:K522"/>
    <mergeCell ref="B828:N828"/>
    <mergeCell ref="B830:N830"/>
    <mergeCell ref="K498:K500"/>
    <mergeCell ref="N498:N500"/>
    <mergeCell ref="N486:N487"/>
    <mergeCell ref="K492:K494"/>
    <mergeCell ref="D530:D531"/>
    <mergeCell ref="K530:K531"/>
    <mergeCell ref="N530:N531"/>
    <mergeCell ref="B863:N863"/>
    <mergeCell ref="B868:N868"/>
    <mergeCell ref="L638:L639"/>
    <mergeCell ref="B610:N610"/>
    <mergeCell ref="B611:B613"/>
    <mergeCell ref="D611:D613"/>
    <mergeCell ref="B447:N447"/>
    <mergeCell ref="K524:K525"/>
    <mergeCell ref="N524:N525"/>
    <mergeCell ref="D484:D485"/>
    <mergeCell ref="K484:K485"/>
    <mergeCell ref="N480:N481"/>
    <mergeCell ref="B700:N700"/>
    <mergeCell ref="B688:N688"/>
    <mergeCell ref="B706:N706"/>
    <mergeCell ref="B692:B693"/>
    <mergeCell ref="D692:D693"/>
    <mergeCell ref="B795:B796"/>
    <mergeCell ref="D795:D796"/>
    <mergeCell ref="B872:B873"/>
    <mergeCell ref="D872:D873"/>
    <mergeCell ref="B852:N852"/>
    <mergeCell ref="D526:D527"/>
    <mergeCell ref="B514:B516"/>
    <mergeCell ref="D514:D516"/>
    <mergeCell ref="K514:K516"/>
    <mergeCell ref="N514:N516"/>
    <mergeCell ref="B651:N651"/>
    <mergeCell ref="B625:N625"/>
    <mergeCell ref="B672:N672"/>
    <mergeCell ref="B523:N523"/>
    <mergeCell ref="B576:B577"/>
    <mergeCell ref="C576:C577"/>
    <mergeCell ref="D576:D577"/>
    <mergeCell ref="B637:N637"/>
    <mergeCell ref="D634:D635"/>
    <mergeCell ref="B636:N636"/>
    <mergeCell ref="B458:B459"/>
    <mergeCell ref="N526:N527"/>
    <mergeCell ref="D552:D553"/>
    <mergeCell ref="N508:N509"/>
    <mergeCell ref="B510:N510"/>
    <mergeCell ref="K511:K513"/>
    <mergeCell ref="B508:B509"/>
    <mergeCell ref="D508:D509"/>
    <mergeCell ref="B937:N937"/>
    <mergeCell ref="B939:N939"/>
    <mergeCell ref="B859:N859"/>
    <mergeCell ref="B666:B667"/>
    <mergeCell ref="M638:M639"/>
    <mergeCell ref="B511:B513"/>
    <mergeCell ref="D511:D513"/>
    <mergeCell ref="N511:N513"/>
    <mergeCell ref="J606:N606"/>
    <mergeCell ref="C556:C557"/>
    <mergeCell ref="B765:N765"/>
    <mergeCell ref="B925:B926"/>
    <mergeCell ref="D925:D926"/>
    <mergeCell ref="D929:D930"/>
    <mergeCell ref="B935:N935"/>
    <mergeCell ref="B878:N878"/>
    <mergeCell ref="B881:N881"/>
    <mergeCell ref="K925:K926"/>
    <mergeCell ref="K611:K613"/>
    <mergeCell ref="B750:N750"/>
    <mergeCell ref="B640:N640"/>
    <mergeCell ref="B644:N644"/>
    <mergeCell ref="B653:N653"/>
    <mergeCell ref="B552:B553"/>
    <mergeCell ref="H665:N665"/>
    <mergeCell ref="B488:N488"/>
    <mergeCell ref="B504:B505"/>
    <mergeCell ref="B618:N618"/>
    <mergeCell ref="B621:N621"/>
    <mergeCell ref="B623:N623"/>
    <mergeCell ref="B638:B639"/>
    <mergeCell ref="N520:N522"/>
    <mergeCell ref="B555:N555"/>
    <mergeCell ref="B559:N559"/>
    <mergeCell ref="B560:N560"/>
    <mergeCell ref="B462:B463"/>
    <mergeCell ref="D462:D463"/>
    <mergeCell ref="K462:K463"/>
    <mergeCell ref="B486:B487"/>
    <mergeCell ref="D486:D487"/>
    <mergeCell ref="K486:K487"/>
    <mergeCell ref="B451:B453"/>
    <mergeCell ref="D451:D453"/>
    <mergeCell ref="D504:D505"/>
    <mergeCell ref="D489:D491"/>
    <mergeCell ref="B501:N501"/>
    <mergeCell ref="K480:K481"/>
    <mergeCell ref="N492:N494"/>
    <mergeCell ref="K489:K491"/>
    <mergeCell ref="N489:N491"/>
    <mergeCell ref="B484:B485"/>
    <mergeCell ref="K451:K453"/>
    <mergeCell ref="C530:C531"/>
    <mergeCell ref="K504:K505"/>
    <mergeCell ref="K526:K527"/>
    <mergeCell ref="D638:D639"/>
    <mergeCell ref="C638:C639"/>
    <mergeCell ref="K443:K444"/>
    <mergeCell ref="N443:N444"/>
    <mergeCell ref="B438:N438"/>
    <mergeCell ref="B435:B437"/>
    <mergeCell ref="D435:D437"/>
    <mergeCell ref="N366:N368"/>
    <mergeCell ref="B365:N365"/>
    <mergeCell ref="B369:B371"/>
    <mergeCell ref="D369:D371"/>
    <mergeCell ref="K369:K371"/>
    <mergeCell ref="N369:N371"/>
    <mergeCell ref="B382:B383"/>
    <mergeCell ref="D382:D383"/>
    <mergeCell ref="K382:K383"/>
    <mergeCell ref="N382:N383"/>
    <mergeCell ref="B385:B387"/>
    <mergeCell ref="D385:D387"/>
    <mergeCell ref="K421:K422"/>
    <mergeCell ref="K423:K424"/>
    <mergeCell ref="D417:D418"/>
    <mergeCell ref="B400:B401"/>
    <mergeCell ref="D400:D401"/>
    <mergeCell ref="K400:K401"/>
    <mergeCell ref="N400:N401"/>
    <mergeCell ref="B441:B442"/>
    <mergeCell ref="N402:N403"/>
    <mergeCell ref="D404:D405"/>
    <mergeCell ref="K404:K405"/>
    <mergeCell ref="N404:N405"/>
    <mergeCell ref="B416:N416"/>
    <mergeCell ref="K410:K412"/>
    <mergeCell ref="N380:N381"/>
    <mergeCell ref="B342:B343"/>
    <mergeCell ref="N346:N347"/>
    <mergeCell ref="B426:B428"/>
    <mergeCell ref="C426:C428"/>
    <mergeCell ref="B376:B377"/>
    <mergeCell ref="D376:D377"/>
    <mergeCell ref="K376:K377"/>
    <mergeCell ref="N376:N377"/>
    <mergeCell ref="B358:N358"/>
    <mergeCell ref="B349:B351"/>
    <mergeCell ref="D349:D351"/>
    <mergeCell ref="K349:K351"/>
    <mergeCell ref="N349:N351"/>
    <mergeCell ref="N342:N343"/>
    <mergeCell ref="N388:N390"/>
    <mergeCell ref="N398:N399"/>
    <mergeCell ref="B407:B409"/>
    <mergeCell ref="D426:D428"/>
    <mergeCell ref="N426:N428"/>
    <mergeCell ref="K426:K428"/>
    <mergeCell ref="C391:C393"/>
    <mergeCell ref="B413:B415"/>
    <mergeCell ref="B423:B424"/>
    <mergeCell ref="D423:D424"/>
    <mergeCell ref="N410:N412"/>
    <mergeCell ref="B406:N406"/>
    <mergeCell ref="B391:B393"/>
    <mergeCell ref="D391:D393"/>
    <mergeCell ref="K391:K393"/>
    <mergeCell ref="N391:N393"/>
    <mergeCell ref="B402:B403"/>
    <mergeCell ref="K429:K431"/>
    <mergeCell ref="K298:K299"/>
    <mergeCell ref="B294:B296"/>
    <mergeCell ref="D294:D296"/>
    <mergeCell ref="K294:K296"/>
    <mergeCell ref="N294:N296"/>
    <mergeCell ref="D283:D284"/>
    <mergeCell ref="B264:B265"/>
    <mergeCell ref="D264:D265"/>
    <mergeCell ref="N236:N238"/>
    <mergeCell ref="B243:B244"/>
    <mergeCell ref="D243:D244"/>
    <mergeCell ref="K243:K244"/>
    <mergeCell ref="L243:L244"/>
    <mergeCell ref="N243:N244"/>
    <mergeCell ref="C228:C229"/>
    <mergeCell ref="C214:C216"/>
    <mergeCell ref="C249:C250"/>
    <mergeCell ref="C264:C265"/>
    <mergeCell ref="D220:D222"/>
    <mergeCell ref="N217:N219"/>
    <mergeCell ref="K226:K227"/>
    <mergeCell ref="D240:D241"/>
    <mergeCell ref="B223:N223"/>
    <mergeCell ref="K233:K235"/>
    <mergeCell ref="K255:K257"/>
    <mergeCell ref="N233:N235"/>
    <mergeCell ref="B230:B231"/>
    <mergeCell ref="D230:D231"/>
    <mergeCell ref="C224:C225"/>
    <mergeCell ref="B224:B225"/>
    <mergeCell ref="B252:B254"/>
    <mergeCell ref="B78:B79"/>
    <mergeCell ref="D78:D79"/>
    <mergeCell ref="B139:B140"/>
    <mergeCell ref="B162:N162"/>
    <mergeCell ref="B147:B149"/>
    <mergeCell ref="D147:D149"/>
    <mergeCell ref="N264:N265"/>
    <mergeCell ref="B249:B250"/>
    <mergeCell ref="D249:D250"/>
    <mergeCell ref="K249:K250"/>
    <mergeCell ref="N249:N250"/>
    <mergeCell ref="B242:N242"/>
    <mergeCell ref="B255:B257"/>
    <mergeCell ref="D255:D257"/>
    <mergeCell ref="N204:N205"/>
    <mergeCell ref="B201:N201"/>
    <mergeCell ref="K165:K166"/>
    <mergeCell ref="N165:N166"/>
    <mergeCell ref="B175:B177"/>
    <mergeCell ref="B167:B168"/>
    <mergeCell ref="D167:D168"/>
    <mergeCell ref="K167:K168"/>
    <mergeCell ref="N167:N168"/>
    <mergeCell ref="B226:B227"/>
    <mergeCell ref="D236:D238"/>
    <mergeCell ref="K236:K238"/>
    <mergeCell ref="B189:B191"/>
    <mergeCell ref="D189:D191"/>
    <mergeCell ref="K224:K225"/>
    <mergeCell ref="B169:B170"/>
    <mergeCell ref="B188:N188"/>
    <mergeCell ref="D182:D183"/>
    <mergeCell ref="N30:N32"/>
    <mergeCell ref="K15:K16"/>
    <mergeCell ref="B122:B124"/>
    <mergeCell ref="B121:N121"/>
    <mergeCell ref="N80:N81"/>
    <mergeCell ref="B77:N77"/>
    <mergeCell ref="B82:N82"/>
    <mergeCell ref="K78:K79"/>
    <mergeCell ref="B71:B73"/>
    <mergeCell ref="N78:N79"/>
    <mergeCell ref="B80:B81"/>
    <mergeCell ref="D80:D81"/>
    <mergeCell ref="D119:D120"/>
    <mergeCell ref="K119:K120"/>
    <mergeCell ref="N119:N120"/>
    <mergeCell ref="B115:B116"/>
    <mergeCell ref="D115:D116"/>
    <mergeCell ref="K115:K116"/>
    <mergeCell ref="N102:N103"/>
    <mergeCell ref="B102:B103"/>
    <mergeCell ref="K105:K107"/>
    <mergeCell ref="N105:N107"/>
    <mergeCell ref="B83:B85"/>
    <mergeCell ref="B104:N104"/>
    <mergeCell ref="N100:N101"/>
    <mergeCell ref="K83:K85"/>
    <mergeCell ref="K89:K91"/>
    <mergeCell ref="C83:C85"/>
    <mergeCell ref="B89:B91"/>
    <mergeCell ref="B111:B113"/>
    <mergeCell ref="D111:D113"/>
    <mergeCell ref="K71:K73"/>
    <mergeCell ref="B4:N4"/>
    <mergeCell ref="B11:B13"/>
    <mergeCell ref="D11:D13"/>
    <mergeCell ref="K11:K13"/>
    <mergeCell ref="N11:N13"/>
    <mergeCell ref="N15:N16"/>
    <mergeCell ref="D34:D35"/>
    <mergeCell ref="D49:D51"/>
    <mergeCell ref="K34:K35"/>
    <mergeCell ref="N34:N35"/>
    <mergeCell ref="B33:N33"/>
    <mergeCell ref="B36:B37"/>
    <mergeCell ref="B5:B7"/>
    <mergeCell ref="D5:D7"/>
    <mergeCell ref="D17:D18"/>
    <mergeCell ref="D36:D37"/>
    <mergeCell ref="B17:B18"/>
    <mergeCell ref="B8:B10"/>
    <mergeCell ref="B27:B29"/>
    <mergeCell ref="D24:D26"/>
    <mergeCell ref="D27:D29"/>
    <mergeCell ref="B24:B26"/>
    <mergeCell ref="C24:C26"/>
    <mergeCell ref="K36:K37"/>
    <mergeCell ref="N36:N37"/>
    <mergeCell ref="B34:B35"/>
    <mergeCell ref="K24:K26"/>
    <mergeCell ref="K27:K29"/>
    <mergeCell ref="C27:C29"/>
    <mergeCell ref="B30:B32"/>
    <mergeCell ref="D30:D32"/>
    <mergeCell ref="K30:K32"/>
    <mergeCell ref="B137:B138"/>
    <mergeCell ref="D228:D229"/>
    <mergeCell ref="K228:K229"/>
    <mergeCell ref="B261:N261"/>
    <mergeCell ref="C230:C231"/>
    <mergeCell ref="L228:L229"/>
    <mergeCell ref="N228:N229"/>
    <mergeCell ref="B172:B173"/>
    <mergeCell ref="B165:B166"/>
    <mergeCell ref="D46:D48"/>
    <mergeCell ref="K46:K48"/>
    <mergeCell ref="B60:B61"/>
    <mergeCell ref="D60:D61"/>
    <mergeCell ref="B43:B45"/>
    <mergeCell ref="B1:M1"/>
    <mergeCell ref="N8:N10"/>
    <mergeCell ref="B23:N23"/>
    <mergeCell ref="B19:B20"/>
    <mergeCell ref="D19:D20"/>
    <mergeCell ref="K19:K20"/>
    <mergeCell ref="N19:N20"/>
    <mergeCell ref="B21:B22"/>
    <mergeCell ref="D21:D22"/>
    <mergeCell ref="K21:K22"/>
    <mergeCell ref="B15:B16"/>
    <mergeCell ref="D8:D10"/>
    <mergeCell ref="K8:K10"/>
    <mergeCell ref="K17:K18"/>
    <mergeCell ref="N17:N18"/>
    <mergeCell ref="B14:N14"/>
    <mergeCell ref="K5:K7"/>
    <mergeCell ref="N5:N7"/>
    <mergeCell ref="B146:N146"/>
    <mergeCell ref="D163:D164"/>
    <mergeCell ref="K147:K149"/>
    <mergeCell ref="N419:N420"/>
    <mergeCell ref="B262:B263"/>
    <mergeCell ref="K264:K265"/>
    <mergeCell ref="C240:C241"/>
    <mergeCell ref="B208:B209"/>
    <mergeCell ref="D208:D209"/>
    <mergeCell ref="K208:K209"/>
    <mergeCell ref="C217:C219"/>
    <mergeCell ref="B217:B219"/>
    <mergeCell ref="B220:B222"/>
    <mergeCell ref="K186:K187"/>
    <mergeCell ref="B210:N210"/>
    <mergeCell ref="K214:K216"/>
    <mergeCell ref="D165:D166"/>
    <mergeCell ref="N175:N177"/>
    <mergeCell ref="K175:K177"/>
    <mergeCell ref="L175:L177"/>
    <mergeCell ref="K182:K183"/>
    <mergeCell ref="N182:N183"/>
    <mergeCell ref="B384:N384"/>
    <mergeCell ref="B339:N339"/>
    <mergeCell ref="N361:N362"/>
    <mergeCell ref="N363:N364"/>
    <mergeCell ref="D359:D360"/>
    <mergeCell ref="K359:K360"/>
    <mergeCell ref="N359:N360"/>
    <mergeCell ref="D361:D362"/>
    <mergeCell ref="K361:K362"/>
    <mergeCell ref="B363:B364"/>
    <mergeCell ref="D128:D130"/>
    <mergeCell ref="K128:K130"/>
    <mergeCell ref="N128:N130"/>
    <mergeCell ref="B135:B136"/>
    <mergeCell ref="D135:D136"/>
    <mergeCell ref="D137:D138"/>
    <mergeCell ref="K137:K138"/>
    <mergeCell ref="B128:B130"/>
    <mergeCell ref="K139:K140"/>
    <mergeCell ref="N139:N140"/>
    <mergeCell ref="B141:B142"/>
    <mergeCell ref="D141:D142"/>
    <mergeCell ref="K163:K164"/>
    <mergeCell ref="L163:L164"/>
    <mergeCell ref="B143:N143"/>
    <mergeCell ref="B144:B145"/>
    <mergeCell ref="D150:D152"/>
    <mergeCell ref="K150:K152"/>
    <mergeCell ref="N150:N152"/>
    <mergeCell ref="B134:N134"/>
    <mergeCell ref="K156:K158"/>
    <mergeCell ref="D156:D158"/>
    <mergeCell ref="N163:N164"/>
    <mergeCell ref="K141:K142"/>
    <mergeCell ref="N147:N149"/>
    <mergeCell ref="B150:B152"/>
    <mergeCell ref="N153:N155"/>
    <mergeCell ref="B153:B155"/>
    <mergeCell ref="K135:K136"/>
    <mergeCell ref="N135:N136"/>
    <mergeCell ref="N137:N138"/>
    <mergeCell ref="N141:N142"/>
    <mergeCell ref="N445:N446"/>
    <mergeCell ref="B417:B418"/>
    <mergeCell ref="B419:B420"/>
    <mergeCell ref="D419:D420"/>
    <mergeCell ref="K419:K420"/>
    <mergeCell ref="N271:N272"/>
    <mergeCell ref="N305:N307"/>
    <mergeCell ref="B314:B316"/>
    <mergeCell ref="D314:D316"/>
    <mergeCell ref="B394:B396"/>
    <mergeCell ref="D394:D396"/>
    <mergeCell ref="K394:K396"/>
    <mergeCell ref="N394:N396"/>
    <mergeCell ref="B372:B374"/>
    <mergeCell ref="D372:D374"/>
    <mergeCell ref="K372:K374"/>
    <mergeCell ref="N372:N374"/>
    <mergeCell ref="D407:D409"/>
    <mergeCell ref="K407:K409"/>
    <mergeCell ref="D320:D321"/>
    <mergeCell ref="K302:K303"/>
    <mergeCell ref="B378:B379"/>
    <mergeCell ref="D378:D379"/>
    <mergeCell ref="K378:K379"/>
    <mergeCell ref="N378:N379"/>
    <mergeCell ref="B380:B381"/>
    <mergeCell ref="D380:D381"/>
    <mergeCell ref="K380:K381"/>
    <mergeCell ref="K385:K387"/>
    <mergeCell ref="N385:N387"/>
    <mergeCell ref="C407:C409"/>
    <mergeCell ref="B297:N297"/>
    <mergeCell ref="D202:D203"/>
    <mergeCell ref="K202:K203"/>
    <mergeCell ref="N202:N203"/>
    <mergeCell ref="B204:B205"/>
    <mergeCell ref="N214:N216"/>
    <mergeCell ref="N224:N225"/>
    <mergeCell ref="B232:N232"/>
    <mergeCell ref="B228:B229"/>
    <mergeCell ref="K172:K174"/>
    <mergeCell ref="N186:N187"/>
    <mergeCell ref="B184:B185"/>
    <mergeCell ref="D153:D155"/>
    <mergeCell ref="K153:K155"/>
    <mergeCell ref="B163:B164"/>
    <mergeCell ref="L224:L225"/>
    <mergeCell ref="K230:K231"/>
    <mergeCell ref="N230:N231"/>
    <mergeCell ref="K184:K185"/>
    <mergeCell ref="N184:N185"/>
    <mergeCell ref="B192:B194"/>
    <mergeCell ref="K169:K170"/>
    <mergeCell ref="N169:N170"/>
    <mergeCell ref="K189:K191"/>
    <mergeCell ref="N189:N191"/>
    <mergeCell ref="B195:B197"/>
    <mergeCell ref="D204:D205"/>
    <mergeCell ref="K204:K205"/>
    <mergeCell ref="D186:D187"/>
    <mergeCell ref="D175:D177"/>
    <mergeCell ref="B181:N181"/>
    <mergeCell ref="B211:B213"/>
    <mergeCell ref="B46:B48"/>
    <mergeCell ref="B38:B39"/>
    <mergeCell ref="D65:D67"/>
    <mergeCell ref="K65:K67"/>
    <mergeCell ref="N738:N739"/>
    <mergeCell ref="B746:N746"/>
    <mergeCell ref="B763:N763"/>
    <mergeCell ref="N495:N497"/>
    <mergeCell ref="B670:N670"/>
    <mergeCell ref="K692:K693"/>
    <mergeCell ref="B713:N713"/>
    <mergeCell ref="B715:N715"/>
    <mergeCell ref="B683:N683"/>
    <mergeCell ref="N666:N667"/>
    <mergeCell ref="B538:N538"/>
    <mergeCell ref="B539:N539"/>
    <mergeCell ref="B536:N536"/>
    <mergeCell ref="B543:N543"/>
    <mergeCell ref="B545:N545"/>
    <mergeCell ref="B546:N546"/>
    <mergeCell ref="N552:N553"/>
    <mergeCell ref="B554:N554"/>
    <mergeCell ref="B628:N628"/>
    <mergeCell ref="B633:N633"/>
    <mergeCell ref="N634:N635"/>
    <mergeCell ref="B641:N641"/>
    <mergeCell ref="B642:N642"/>
    <mergeCell ref="B664:N664"/>
    <mergeCell ref="B668:N668"/>
    <mergeCell ref="B669:N669"/>
    <mergeCell ref="B674:N674"/>
    <mergeCell ref="B678:N678"/>
    <mergeCell ref="N352:N354"/>
    <mergeCell ref="B375:N375"/>
    <mergeCell ref="B366:B368"/>
    <mergeCell ref="D366:D368"/>
    <mergeCell ref="K366:K368"/>
    <mergeCell ref="B404:B405"/>
    <mergeCell ref="D38:D39"/>
    <mergeCell ref="B42:N42"/>
    <mergeCell ref="K38:K39"/>
    <mergeCell ref="L38:L39"/>
    <mergeCell ref="N38:N39"/>
    <mergeCell ref="N96:N97"/>
    <mergeCell ref="B68:B70"/>
    <mergeCell ref="D68:D70"/>
    <mergeCell ref="B64:N64"/>
    <mergeCell ref="B58:B59"/>
    <mergeCell ref="D58:D59"/>
    <mergeCell ref="K58:K59"/>
    <mergeCell ref="B105:B107"/>
    <mergeCell ref="D105:D107"/>
    <mergeCell ref="D98:D99"/>
    <mergeCell ref="K98:K99"/>
    <mergeCell ref="B100:B101"/>
    <mergeCell ref="D100:D101"/>
    <mergeCell ref="K100:K101"/>
    <mergeCell ref="N68:N70"/>
    <mergeCell ref="B65:B67"/>
    <mergeCell ref="K49:K51"/>
    <mergeCell ref="N46:N48"/>
    <mergeCell ref="D56:D57"/>
    <mergeCell ref="K56:K57"/>
    <mergeCell ref="B49:B51"/>
    <mergeCell ref="D495:D497"/>
    <mergeCell ref="B495:B497"/>
    <mergeCell ref="K495:K497"/>
    <mergeCell ref="B777:N777"/>
    <mergeCell ref="K608:K609"/>
    <mergeCell ref="C611:C613"/>
    <mergeCell ref="B685:N685"/>
    <mergeCell ref="N274:N276"/>
    <mergeCell ref="B770:B771"/>
    <mergeCell ref="D770:D771"/>
    <mergeCell ref="B805:N805"/>
    <mergeCell ref="B812:N812"/>
    <mergeCell ref="B808:N808"/>
    <mergeCell ref="B846:N846"/>
    <mergeCell ref="B844:B845"/>
    <mergeCell ref="B782:N782"/>
    <mergeCell ref="B789:N789"/>
    <mergeCell ref="B791:N791"/>
    <mergeCell ref="K795:K796"/>
    <mergeCell ref="B798:N798"/>
    <mergeCell ref="B736:N736"/>
    <mergeCell ref="B737:N737"/>
    <mergeCell ref="B726:N726"/>
    <mergeCell ref="B731:N731"/>
    <mergeCell ref="B734:N734"/>
    <mergeCell ref="N407:N409"/>
    <mergeCell ref="K336:K338"/>
    <mergeCell ref="N336:N338"/>
    <mergeCell ref="B778:N778"/>
    <mergeCell ref="B788:N788"/>
    <mergeCell ref="B793:N793"/>
    <mergeCell ref="B794:N794"/>
    <mergeCell ref="A532:A534"/>
    <mergeCell ref="A694:A696"/>
    <mergeCell ref="A744:A750"/>
    <mergeCell ref="A797:A803"/>
    <mergeCell ref="A846:A853"/>
    <mergeCell ref="A874:A882"/>
    <mergeCell ref="A891:A900"/>
    <mergeCell ref="A931:A942"/>
    <mergeCell ref="B721:N721"/>
    <mergeCell ref="B729:N729"/>
    <mergeCell ref="K738:K739"/>
    <mergeCell ref="B738:B739"/>
    <mergeCell ref="C738:C739"/>
    <mergeCell ref="D738:D739"/>
    <mergeCell ref="B757:N757"/>
    <mergeCell ref="B761:N761"/>
    <mergeCell ref="B759:N759"/>
    <mergeCell ref="B766:N766"/>
    <mergeCell ref="K770:K771"/>
    <mergeCell ref="B702:N702"/>
    <mergeCell ref="B704:N704"/>
    <mergeCell ref="B717:N717"/>
    <mergeCell ref="B724:N724"/>
    <mergeCell ref="N576:N577"/>
    <mergeCell ref="K666:K667"/>
    <mergeCell ref="B823:N823"/>
    <mergeCell ref="B748:N748"/>
    <mergeCell ref="B803:N803"/>
    <mergeCell ref="B650:N650"/>
    <mergeCell ref="B655:N655"/>
    <mergeCell ref="B657:N657"/>
    <mergeCell ref="B741:N741"/>
    <mergeCell ref="K111:K113"/>
    <mergeCell ref="N111:N113"/>
    <mergeCell ref="K131:K133"/>
    <mergeCell ref="N131:N133"/>
    <mergeCell ref="N115:N116"/>
    <mergeCell ref="B117:B118"/>
    <mergeCell ref="D117:D118"/>
    <mergeCell ref="K117:K118"/>
    <mergeCell ref="N117:N118"/>
    <mergeCell ref="B62:B63"/>
    <mergeCell ref="B98:B99"/>
    <mergeCell ref="K108:K110"/>
    <mergeCell ref="D92:D94"/>
    <mergeCell ref="K92:K94"/>
    <mergeCell ref="N92:N94"/>
    <mergeCell ref="B74:B76"/>
    <mergeCell ref="D74:D76"/>
    <mergeCell ref="K74:K76"/>
    <mergeCell ref="N74:N76"/>
    <mergeCell ref="D89:D91"/>
    <mergeCell ref="D122:D124"/>
    <mergeCell ref="K122:K124"/>
    <mergeCell ref="N122:N124"/>
    <mergeCell ref="D102:D103"/>
    <mergeCell ref="K102:K103"/>
    <mergeCell ref="B86:B88"/>
    <mergeCell ref="D86:D88"/>
    <mergeCell ref="K86:K88"/>
    <mergeCell ref="N86:N88"/>
    <mergeCell ref="C89:C91"/>
    <mergeCell ref="N98:N99"/>
    <mergeCell ref="C65:C67"/>
    <mergeCell ref="D71:D73"/>
    <mergeCell ref="N71:N73"/>
    <mergeCell ref="D83:D85"/>
    <mergeCell ref="N83:N85"/>
    <mergeCell ref="N49:N51"/>
    <mergeCell ref="N65:N67"/>
    <mergeCell ref="N89:N91"/>
    <mergeCell ref="B108:B110"/>
    <mergeCell ref="C109:C110"/>
    <mergeCell ref="D109:D110"/>
    <mergeCell ref="B92:B94"/>
    <mergeCell ref="N56:N57"/>
    <mergeCell ref="B56:B57"/>
    <mergeCell ref="K80:K81"/>
    <mergeCell ref="B52:B54"/>
    <mergeCell ref="D52:D54"/>
    <mergeCell ref="K52:K54"/>
    <mergeCell ref="N52:N54"/>
    <mergeCell ref="D62:D63"/>
    <mergeCell ref="K62:K63"/>
    <mergeCell ref="N62:N63"/>
    <mergeCell ref="N58:N59"/>
    <mergeCell ref="B96:B97"/>
    <mergeCell ref="D96:D97"/>
    <mergeCell ref="K96:K97"/>
    <mergeCell ref="B95:N95"/>
    <mergeCell ref="B55:N55"/>
    <mergeCell ref="N60:N61"/>
    <mergeCell ref="K68:K70"/>
    <mergeCell ref="C68:C70"/>
    <mergeCell ref="C49:C51"/>
    <mergeCell ref="K60:K61"/>
    <mergeCell ref="N125:N127"/>
    <mergeCell ref="K125:K127"/>
    <mergeCell ref="L153:L155"/>
    <mergeCell ref="N156:N158"/>
    <mergeCell ref="N172:N174"/>
    <mergeCell ref="K195:K197"/>
    <mergeCell ref="N195:N197"/>
    <mergeCell ref="C211:C213"/>
    <mergeCell ref="D211:D213"/>
    <mergeCell ref="K211:K213"/>
    <mergeCell ref="N211:N213"/>
    <mergeCell ref="B125:B127"/>
    <mergeCell ref="D125:D126"/>
    <mergeCell ref="B131:B133"/>
    <mergeCell ref="D131:D133"/>
    <mergeCell ref="D262:D263"/>
    <mergeCell ref="K262:K263"/>
    <mergeCell ref="C192:C194"/>
    <mergeCell ref="D193:D194"/>
    <mergeCell ref="N192:N194"/>
    <mergeCell ref="B198:B200"/>
    <mergeCell ref="D198:D200"/>
    <mergeCell ref="K198:K200"/>
    <mergeCell ref="N198:N200"/>
    <mergeCell ref="D252:D254"/>
    <mergeCell ref="D224:D225"/>
    <mergeCell ref="N208:N209"/>
    <mergeCell ref="B202:B203"/>
    <mergeCell ref="B156:B158"/>
    <mergeCell ref="B171:N171"/>
    <mergeCell ref="B214:B216"/>
    <mergeCell ref="D214:D216"/>
    <mergeCell ref="K266:K267"/>
    <mergeCell ref="B421:B422"/>
    <mergeCell ref="D421:D422"/>
    <mergeCell ref="B271:B272"/>
    <mergeCell ref="L417:L418"/>
    <mergeCell ref="N178:N180"/>
    <mergeCell ref="B258:B260"/>
    <mergeCell ref="D258:D260"/>
    <mergeCell ref="K258:K260"/>
    <mergeCell ref="N258:N260"/>
    <mergeCell ref="N268:N269"/>
    <mergeCell ref="B270:N270"/>
    <mergeCell ref="N340:N341"/>
    <mergeCell ref="K217:K219"/>
    <mergeCell ref="K220:K222"/>
    <mergeCell ref="D217:D219"/>
    <mergeCell ref="N255:N257"/>
    <mergeCell ref="B182:B183"/>
    <mergeCell ref="B206:B207"/>
    <mergeCell ref="D206:D207"/>
    <mergeCell ref="D184:D185"/>
    <mergeCell ref="B186:B187"/>
    <mergeCell ref="B233:B235"/>
    <mergeCell ref="D233:D235"/>
    <mergeCell ref="K206:K207"/>
    <mergeCell ref="N206:N207"/>
    <mergeCell ref="N239:N241"/>
    <mergeCell ref="B240:B241"/>
    <mergeCell ref="B346:B347"/>
    <mergeCell ref="D346:D347"/>
    <mergeCell ref="K346:K347"/>
    <mergeCell ref="D300:D301"/>
    <mergeCell ref="K576:K577"/>
    <mergeCell ref="B541:M541"/>
    <mergeCell ref="D556:D557"/>
    <mergeCell ref="B556:B557"/>
    <mergeCell ref="B550:N550"/>
    <mergeCell ref="B551:M551"/>
    <mergeCell ref="N795:N796"/>
    <mergeCell ref="B602:N602"/>
    <mergeCell ref="B604:N604"/>
    <mergeCell ref="K889:K890"/>
    <mergeCell ref="B891:N891"/>
    <mergeCell ref="B895:N895"/>
    <mergeCell ref="B848:N848"/>
    <mergeCell ref="B856:N856"/>
    <mergeCell ref="B870:N870"/>
    <mergeCell ref="B871:N871"/>
    <mergeCell ref="N872:N873"/>
    <mergeCell ref="B874:N874"/>
    <mergeCell ref="B875:N875"/>
    <mergeCell ref="B887:N887"/>
    <mergeCell ref="B888:N888"/>
    <mergeCell ref="N889:N890"/>
    <mergeCell ref="B892:N892"/>
    <mergeCell ref="B698:N698"/>
    <mergeCell ref="B752:N752"/>
    <mergeCell ref="B755:N755"/>
    <mergeCell ref="B780:N780"/>
    <mergeCell ref="B690:N690"/>
    <mergeCell ref="B799:N799"/>
    <mergeCell ref="B885:N885"/>
    <mergeCell ref="B660:N660"/>
    <mergeCell ref="B662:N662"/>
    <mergeCell ref="A4:A6"/>
    <mergeCell ref="N24:N26"/>
    <mergeCell ref="A23:A24"/>
    <mergeCell ref="N27:N28"/>
    <mergeCell ref="A42:A43"/>
    <mergeCell ref="A64:A66"/>
    <mergeCell ref="A82:A83"/>
    <mergeCell ref="A104:A106"/>
    <mergeCell ref="N108:N110"/>
    <mergeCell ref="A121:A123"/>
    <mergeCell ref="A146:A147"/>
    <mergeCell ref="A171:A172"/>
    <mergeCell ref="A251:A253"/>
    <mergeCell ref="A326:A327"/>
    <mergeCell ref="D144:D145"/>
    <mergeCell ref="K144:K145"/>
    <mergeCell ref="N144:N145"/>
    <mergeCell ref="K239:K241"/>
    <mergeCell ref="N262:N263"/>
    <mergeCell ref="K277:K279"/>
    <mergeCell ref="N277:N279"/>
    <mergeCell ref="C285:C286"/>
    <mergeCell ref="D305:D307"/>
    <mergeCell ref="C305:C307"/>
    <mergeCell ref="K305:K307"/>
    <mergeCell ref="B308:B310"/>
    <mergeCell ref="D308:D310"/>
    <mergeCell ref="K308:K310"/>
    <mergeCell ref="N308:N310"/>
    <mergeCell ref="D271:D272"/>
    <mergeCell ref="K271:K272"/>
    <mergeCell ref="D288:D290"/>
    <mergeCell ref="A425:A426"/>
    <mergeCell ref="A488:A491"/>
    <mergeCell ref="A558:A561"/>
    <mergeCell ref="A578:A583"/>
    <mergeCell ref="A668:A671"/>
    <mergeCell ref="A776:A779"/>
    <mergeCell ref="A822:A828"/>
    <mergeCell ref="A961:A964"/>
    <mergeCell ref="B807:N807"/>
    <mergeCell ref="B832:N832"/>
    <mergeCell ref="B842:N842"/>
    <mergeCell ref="B843:N843"/>
    <mergeCell ref="N844:N845"/>
    <mergeCell ref="B847:N847"/>
    <mergeCell ref="B691:N691"/>
    <mergeCell ref="N692:N693"/>
    <mergeCell ref="B696:N696"/>
    <mergeCell ref="N448:N450"/>
    <mergeCell ref="B740:N740"/>
    <mergeCell ref="B742:B743"/>
    <mergeCell ref="B607:N607"/>
    <mergeCell ref="B614:N614"/>
    <mergeCell ref="B615:N615"/>
    <mergeCell ref="B620:N620"/>
    <mergeCell ref="B903:N903"/>
    <mergeCell ref="B916:N916"/>
    <mergeCell ref="B917:N917"/>
    <mergeCell ref="B567:N567"/>
    <mergeCell ref="B572:N572"/>
    <mergeCell ref="B574:N574"/>
    <mergeCell ref="B578:N578"/>
    <mergeCell ref="B595:N595"/>
    <mergeCell ref="A594:A600"/>
    <mergeCell ref="B973:N973"/>
    <mergeCell ref="B975:N975"/>
    <mergeCell ref="B768:N768"/>
    <mergeCell ref="B769:N769"/>
    <mergeCell ref="N770:N771"/>
    <mergeCell ref="D666:D667"/>
    <mergeCell ref="B676:N676"/>
    <mergeCell ref="B923:N923"/>
    <mergeCell ref="B924:N924"/>
    <mergeCell ref="N925:N926"/>
    <mergeCell ref="B952:N952"/>
    <mergeCell ref="B957:N957"/>
    <mergeCell ref="B958:N958"/>
    <mergeCell ref="N959:N960"/>
    <mergeCell ref="B962:N962"/>
    <mergeCell ref="B988:N988"/>
    <mergeCell ref="B601:N601"/>
    <mergeCell ref="B965:N965"/>
    <mergeCell ref="B927:N927"/>
    <mergeCell ref="B928:N928"/>
    <mergeCell ref="B929:B930"/>
    <mergeCell ref="C929:C930"/>
    <mergeCell ref="B897:N897"/>
    <mergeCell ref="B857:N857"/>
    <mergeCell ref="B941:N941"/>
    <mergeCell ref="D844:D845"/>
    <mergeCell ref="B695:N695"/>
    <mergeCell ref="B959:B960"/>
    <mergeCell ref="D959:D960"/>
    <mergeCell ref="A614:A621"/>
    <mergeCell ref="A640:A649"/>
    <mergeCell ref="A991:A994"/>
    <mergeCell ref="A1021:A1024"/>
    <mergeCell ref="B1022:N1022"/>
    <mergeCell ref="C989:C990"/>
    <mergeCell ref="N989:N990"/>
    <mergeCell ref="B992:N992"/>
    <mergeCell ref="B1018:M1018"/>
    <mergeCell ref="N1019:N1020"/>
    <mergeCell ref="B989:B990"/>
    <mergeCell ref="B1019:B1020"/>
    <mergeCell ref="K989:K990"/>
    <mergeCell ref="D1019:D1020"/>
    <mergeCell ref="B1006:N1006"/>
    <mergeCell ref="B1008:N1008"/>
    <mergeCell ref="B1010:N1010"/>
    <mergeCell ref="B1011:N1011"/>
    <mergeCell ref="B1015:N1015"/>
    <mergeCell ref="B1013:N1013"/>
    <mergeCell ref="D989:D990"/>
    <mergeCell ref="B991:N991"/>
    <mergeCell ref="B995:N995"/>
    <mergeCell ref="B1021:N1021"/>
    <mergeCell ref="L302:L303"/>
    <mergeCell ref="B311:B313"/>
    <mergeCell ref="K324:K325"/>
    <mergeCell ref="K322:K323"/>
    <mergeCell ref="N322:N323"/>
    <mergeCell ref="B300:B301"/>
    <mergeCell ref="B287:N287"/>
    <mergeCell ref="N298:N299"/>
    <mergeCell ref="N288:N290"/>
    <mergeCell ref="L298:L299"/>
    <mergeCell ref="N333:N335"/>
    <mergeCell ref="K342:K343"/>
    <mergeCell ref="B330:B332"/>
    <mergeCell ref="C330:C332"/>
    <mergeCell ref="D330:D332"/>
    <mergeCell ref="N435:N437"/>
    <mergeCell ref="B548:N548"/>
    <mergeCell ref="B305:B307"/>
    <mergeCell ref="B333:B335"/>
    <mergeCell ref="B388:B390"/>
    <mergeCell ref="B467:B469"/>
    <mergeCell ref="D467:D469"/>
    <mergeCell ref="K398:K399"/>
    <mergeCell ref="D398:D399"/>
    <mergeCell ref="K448:K450"/>
    <mergeCell ref="D448:D450"/>
    <mergeCell ref="B448:B450"/>
    <mergeCell ref="C448:C450"/>
    <mergeCell ref="L448:L450"/>
    <mergeCell ref="K467:K469"/>
    <mergeCell ref="C467:C469"/>
    <mergeCell ref="N467:N469"/>
    <mergeCell ref="B40:B41"/>
    <mergeCell ref="D40:D41"/>
    <mergeCell ref="K40:K41"/>
    <mergeCell ref="N40:N41"/>
    <mergeCell ref="B826:N826"/>
    <mergeCell ref="B818:N818"/>
    <mergeCell ref="B819:N819"/>
    <mergeCell ref="B820:B821"/>
    <mergeCell ref="D820:D821"/>
    <mergeCell ref="K820:K821"/>
    <mergeCell ref="N820:N821"/>
    <mergeCell ref="B772:C772"/>
    <mergeCell ref="B774:B775"/>
    <mergeCell ref="C774:C775"/>
    <mergeCell ref="D774:D775"/>
    <mergeCell ref="B708:N708"/>
    <mergeCell ref="B710:N710"/>
    <mergeCell ref="N300:N301"/>
    <mergeCell ref="B454:B456"/>
    <mergeCell ref="D454:D456"/>
    <mergeCell ref="K454:K456"/>
    <mergeCell ref="K435:K437"/>
    <mergeCell ref="B445:B446"/>
    <mergeCell ref="D445:D446"/>
    <mergeCell ref="N423:N424"/>
    <mergeCell ref="N330:N332"/>
    <mergeCell ref="K330:K332"/>
    <mergeCell ref="B336:B338"/>
    <mergeCell ref="D336:D338"/>
    <mergeCell ref="B280:N280"/>
    <mergeCell ref="B288:B290"/>
    <mergeCell ref="C281:C282"/>
    <mergeCell ref="K413:K415"/>
    <mergeCell ref="C413:C415"/>
    <mergeCell ref="D413:D415"/>
    <mergeCell ref="C473:C475"/>
    <mergeCell ref="D473:D475"/>
    <mergeCell ref="K476:K478"/>
    <mergeCell ref="B245:B246"/>
    <mergeCell ref="C245:C246"/>
    <mergeCell ref="D245:D246"/>
    <mergeCell ref="K245:K246"/>
    <mergeCell ref="N454:N456"/>
    <mergeCell ref="B159:B161"/>
    <mergeCell ref="D159:D161"/>
    <mergeCell ref="K159:K161"/>
    <mergeCell ref="N159:N161"/>
    <mergeCell ref="B355:B357"/>
    <mergeCell ref="D355:D357"/>
    <mergeCell ref="K355:K357"/>
    <mergeCell ref="N355:N357"/>
    <mergeCell ref="B178:B180"/>
    <mergeCell ref="D178:D180"/>
    <mergeCell ref="K178:K180"/>
    <mergeCell ref="D268:D269"/>
    <mergeCell ref="K252:K254"/>
    <mergeCell ref="N252:N254"/>
    <mergeCell ref="B251:N251"/>
    <mergeCell ref="C283:C284"/>
    <mergeCell ref="C322:C323"/>
    <mergeCell ref="C324:C325"/>
    <mergeCell ref="K320:K321"/>
    <mergeCell ref="N320:N321"/>
    <mergeCell ref="C318:C319"/>
  </mergeCells>
  <pageMargins left="0.19685039370078741" right="0" top="0.85" bottom="0.19685039370078741" header="0.31496062992125984" footer="0.35"/>
  <pageSetup paperSize="9" scale="10" orientation="landscape" r:id="rId1"/>
  <rowBreaks count="56" manualBreakCount="56">
    <brk id="14" max="13" man="1"/>
    <brk id="26" max="13" man="1"/>
    <brk id="44" max="13" man="1"/>
    <brk id="61" max="13" man="1"/>
    <brk id="79" max="13" man="1"/>
    <brk id="97" max="13" man="1"/>
    <brk id="114" max="13" man="1"/>
    <brk id="127" max="16383" man="1"/>
    <brk id="145" max="13" man="1"/>
    <brk id="164" max="13" man="1"/>
    <brk id="180" max="16383" man="1"/>
    <brk id="193" max="16383" man="1"/>
    <brk id="209" max="13" man="1"/>
    <brk id="226" max="13" man="1"/>
    <brk id="240" max="16383" man="1"/>
    <brk id="268" max="13" man="1"/>
    <brk id="284" max="13" man="1"/>
    <brk id="300" max="16383" man="1"/>
    <brk id="317" max="16383" man="1"/>
    <brk id="330" max="13" man="1"/>
    <brk id="347" max="13" man="1"/>
    <brk id="364" max="13" man="1"/>
    <brk id="381" max="29" man="1"/>
    <brk id="399" max="29" man="1"/>
    <brk id="413" max="13" man="1"/>
    <brk id="426" max="13" man="1"/>
    <brk id="442" max="13" man="1"/>
    <brk id="461" max="13" man="1"/>
    <brk id="478" max="13" man="1"/>
    <brk id="491" max="13" man="1"/>
    <brk id="509" max="13" man="1"/>
    <brk id="527" max="29" man="1"/>
    <brk id="548" max="13" man="1"/>
    <brk id="563" max="13" man="1"/>
    <brk id="584" max="13" man="1"/>
    <brk id="610" max="13" man="1"/>
    <brk id="630" max="13" man="1"/>
    <brk id="649" max="13" man="1"/>
    <brk id="671" max="13" man="1"/>
    <brk id="691" max="29" man="1"/>
    <brk id="715" max="13" man="1"/>
    <brk id="735" max="13" man="1"/>
    <brk id="755" max="13" man="1"/>
    <brk id="781" max="13" man="1"/>
    <brk id="805" max="13" man="1"/>
    <brk id="828" max="13" man="1"/>
    <brk id="845" max="29" man="1"/>
    <brk id="866" max="13" man="1"/>
    <brk id="886" max="13" man="1"/>
    <brk id="907" max="29" man="1"/>
    <brk id="928" max="13" man="1"/>
    <brk id="942" max="13" man="1"/>
    <brk id="964" max="13" man="1"/>
    <brk id="987" max="13" man="1"/>
    <brk id="1008" max="29" man="1"/>
    <brk id="1027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2023-02-24T12:17:29Z</dcterms:modified>
</cp:coreProperties>
</file>