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tabRatio="619" activeTab="26"/>
  </bookViews>
  <sheets>
    <sheet name="титул" sheetId="47" r:id="rId1"/>
    <sheet name="5" sheetId="22" r:id="rId2"/>
    <sheet name="7" sheetId="23" r:id="rId3"/>
    <sheet name="8" sheetId="24" r:id="rId4"/>
    <sheet name="9" sheetId="25" r:id="rId5"/>
    <sheet name="10" sheetId="26" r:id="rId6"/>
    <sheet name="11" sheetId="27" r:id="rId7"/>
    <sheet name="15" sheetId="28" r:id="rId8"/>
    <sheet name="16" sheetId="29" r:id="rId9"/>
    <sheet name="17" sheetId="31" r:id="rId10"/>
    <sheet name="18" sheetId="30" r:id="rId11"/>
    <sheet name="21" sheetId="18" r:id="rId12"/>
    <sheet name="22" sheetId="32" r:id="rId13"/>
    <sheet name="25" sheetId="33" r:id="rId14"/>
    <sheet name="27" sheetId="16" r:id="rId15"/>
    <sheet name="28" sheetId="34" r:id="rId16"/>
    <sheet name="34" sheetId="17" r:id="rId17"/>
    <sheet name="36" sheetId="37" r:id="rId18"/>
    <sheet name="39" sheetId="38" r:id="rId19"/>
    <sheet name="44" sheetId="15" r:id="rId20"/>
    <sheet name="45" sheetId="40" r:id="rId21"/>
    <sheet name="46" sheetId="41" r:id="rId22"/>
    <sheet name="47" sheetId="42" r:id="rId23"/>
    <sheet name="49" sheetId="43" r:id="rId24"/>
    <sheet name="50" sheetId="44" r:id="rId25"/>
    <sheet name="52" sheetId="45" r:id="rId26"/>
    <sheet name="53" sheetId="46" r:id="rId27"/>
  </sheets>
  <definedNames>
    <definedName name="_GoBack" localSheetId="3">'8'!$B$5</definedName>
    <definedName name="_xlnm.Print_Area" localSheetId="5">'10'!$A$1:$M$20</definedName>
    <definedName name="_xlnm.Print_Area" localSheetId="6">'11'!$A$1:$M$15</definedName>
    <definedName name="_xlnm.Print_Area" localSheetId="7">'15'!$A$1:$M$20</definedName>
    <definedName name="_xlnm.Print_Area" localSheetId="8">'16'!$A$1:$M$23</definedName>
    <definedName name="_xlnm.Print_Area" localSheetId="9">'17'!$A$1:$M$20</definedName>
    <definedName name="_xlnm.Print_Area" localSheetId="10">'18'!$A$1:$M$20</definedName>
    <definedName name="_xlnm.Print_Area" localSheetId="11">'21'!$A$1:$M$20</definedName>
    <definedName name="_xlnm.Print_Area" localSheetId="12">'22'!$A$1:$M$13</definedName>
    <definedName name="_xlnm.Print_Area" localSheetId="13">'25'!$A$1:$M$18</definedName>
    <definedName name="_xlnm.Print_Area" localSheetId="14">'27'!$A$1:$M$15</definedName>
    <definedName name="_xlnm.Print_Area" localSheetId="15">'28'!$A$1:$M$16</definedName>
    <definedName name="_xlnm.Print_Area" localSheetId="16">'34'!$A$1:$M$23</definedName>
    <definedName name="_xlnm.Print_Area" localSheetId="17">'36'!$A$1:$M$20</definedName>
    <definedName name="_xlnm.Print_Area" localSheetId="18">'39'!$A$1:$M$15</definedName>
    <definedName name="_xlnm.Print_Area" localSheetId="19">'44'!$A$1:$M$20</definedName>
    <definedName name="_xlnm.Print_Area" localSheetId="20">'45'!$A$1:$M$21</definedName>
    <definedName name="_xlnm.Print_Area" localSheetId="21">'46'!$A$1:$M$20</definedName>
    <definedName name="_xlnm.Print_Area" localSheetId="22">'47'!$A$1:$M$18</definedName>
    <definedName name="_xlnm.Print_Area" localSheetId="23">'49'!$A$1:$M$17</definedName>
    <definedName name="_xlnm.Print_Area" localSheetId="1">'5'!$A$1:$M$22</definedName>
    <definedName name="_xlnm.Print_Area" localSheetId="24">'50'!$A$1:$M$20</definedName>
    <definedName name="_xlnm.Print_Area" localSheetId="25">'52'!$A$1:$M$20</definedName>
    <definedName name="_xlnm.Print_Area" localSheetId="26">'53'!$A$1:$M$20</definedName>
    <definedName name="_xlnm.Print_Area" localSheetId="2">'7'!$A$1:$M$19</definedName>
    <definedName name="_xlnm.Print_Area" localSheetId="3">'8'!$A$1:$M$20</definedName>
    <definedName name="_xlnm.Print_Area" localSheetId="4">'9'!$A$1:$M$16</definedName>
  </definedNames>
  <calcPr calcId="124519"/>
</workbook>
</file>

<file path=xl/calcChain.xml><?xml version="1.0" encoding="utf-8"?>
<calcChain xmlns="http://schemas.openxmlformats.org/spreadsheetml/2006/main">
  <c r="I20" i="46"/>
  <c r="I13"/>
  <c r="I10"/>
  <c r="I16" i="45"/>
  <c r="I17" i="43"/>
  <c r="I10" i="15"/>
  <c r="I13"/>
  <c r="I20" i="17"/>
  <c r="I19"/>
  <c r="I16"/>
  <c r="I13"/>
  <c r="I12"/>
  <c r="I11"/>
  <c r="I13" i="34"/>
  <c r="I10" i="33"/>
  <c r="I12" i="30"/>
  <c r="I9"/>
  <c r="I16"/>
  <c r="I15" i="43" l="1"/>
  <c r="I20" i="42"/>
  <c r="I19"/>
  <c r="I10"/>
  <c r="I9"/>
  <c r="I8"/>
  <c r="J8" s="1"/>
  <c r="I7"/>
  <c r="I6"/>
  <c r="J5"/>
  <c r="I5"/>
  <c r="J19" i="17"/>
  <c r="J11"/>
  <c r="J17" i="32"/>
  <c r="I17"/>
  <c r="I10" i="27"/>
  <c r="J19" i="42" l="1"/>
  <c r="I18"/>
  <c r="I15" i="40"/>
  <c r="I13" i="43"/>
  <c r="I12"/>
  <c r="I20" i="32"/>
  <c r="I19"/>
  <c r="I13"/>
  <c r="I12"/>
  <c r="I11"/>
  <c r="I19" i="23"/>
  <c r="J12" i="43" l="1"/>
  <c r="J19" i="32"/>
  <c r="J11"/>
  <c r="I22" i="44" l="1"/>
  <c r="I10" i="43" l="1"/>
  <c r="I9"/>
  <c r="I8"/>
  <c r="I22" i="40"/>
  <c r="I21"/>
  <c r="I13"/>
  <c r="I12"/>
  <c r="I11"/>
  <c r="I10" i="16"/>
  <c r="I15" i="18"/>
  <c r="I14"/>
  <c r="I13" i="31"/>
  <c r="I12"/>
  <c r="I25" i="29"/>
  <c r="I24"/>
  <c r="I23"/>
  <c r="I22"/>
  <c r="I21"/>
  <c r="I20"/>
  <c r="I15"/>
  <c r="I16" i="26"/>
  <c r="I22" i="24"/>
  <c r="I21"/>
  <c r="I18" i="23"/>
  <c r="I17"/>
  <c r="I16"/>
  <c r="I9"/>
  <c r="I8"/>
  <c r="J8" i="43" l="1"/>
  <c r="J21" i="40"/>
  <c r="J11"/>
  <c r="J14" i="18"/>
  <c r="J12" i="31"/>
  <c r="J24" i="29"/>
  <c r="J22"/>
  <c r="J20"/>
  <c r="J21" i="24"/>
  <c r="J18" i="23"/>
  <c r="J16"/>
  <c r="I12" i="34"/>
  <c r="I14" i="16"/>
  <c r="I10" i="32"/>
  <c r="I9"/>
  <c r="I8"/>
  <c r="I16" i="18"/>
  <c r="I12"/>
  <c r="I13"/>
  <c r="I6"/>
  <c r="I7"/>
  <c r="I8"/>
  <c r="I9"/>
  <c r="I10"/>
  <c r="I5"/>
  <c r="I20" i="30"/>
  <c r="I21"/>
  <c r="I22"/>
  <c r="I17"/>
  <c r="I8"/>
  <c r="I11"/>
  <c r="I13"/>
  <c r="I15"/>
  <c r="I7"/>
  <c r="I5"/>
  <c r="I16" i="31"/>
  <c r="I17"/>
  <c r="I14"/>
  <c r="I6"/>
  <c r="I7"/>
  <c r="I8"/>
  <c r="I9"/>
  <c r="I5"/>
  <c r="I14" i="29"/>
  <c r="I16"/>
  <c r="I18"/>
  <c r="I19"/>
  <c r="I11"/>
  <c r="I12"/>
  <c r="I13"/>
  <c r="I8"/>
  <c r="I9"/>
  <c r="I10"/>
  <c r="I6"/>
  <c r="I7"/>
  <c r="I5"/>
  <c r="I21" i="28"/>
  <c r="I22"/>
  <c r="I20"/>
  <c r="I19"/>
  <c r="I18"/>
  <c r="I17"/>
  <c r="I15"/>
  <c r="I16"/>
  <c r="I11"/>
  <c r="I12"/>
  <c r="I13"/>
  <c r="I8"/>
  <c r="I9"/>
  <c r="I10"/>
  <c r="I6"/>
  <c r="I7"/>
  <c r="I5"/>
  <c r="I16" i="27"/>
  <c r="I17"/>
  <c r="I14"/>
  <c r="I15"/>
  <c r="I12"/>
  <c r="I13"/>
  <c r="I6"/>
  <c r="I7"/>
  <c r="I8"/>
  <c r="I9"/>
  <c r="I5"/>
  <c r="I22" i="26"/>
  <c r="I21"/>
  <c r="I19"/>
  <c r="I17"/>
  <c r="I18"/>
  <c r="I11"/>
  <c r="I12"/>
  <c r="I15"/>
  <c r="J15" s="1"/>
  <c r="I8"/>
  <c r="I9"/>
  <c r="I6"/>
  <c r="I7"/>
  <c r="I5"/>
  <c r="I11" i="25"/>
  <c r="I12"/>
  <c r="I15"/>
  <c r="I16"/>
  <c r="I17"/>
  <c r="I8"/>
  <c r="I9"/>
  <c r="I10"/>
  <c r="I6"/>
  <c r="I7"/>
  <c r="I5"/>
  <c r="I20" i="24"/>
  <c r="I19"/>
  <c r="I18"/>
  <c r="I17"/>
  <c r="I16"/>
  <c r="I15"/>
  <c r="I13"/>
  <c r="I12"/>
  <c r="I11"/>
  <c r="I10"/>
  <c r="I9"/>
  <c r="I8"/>
  <c r="I7"/>
  <c r="I6"/>
  <c r="I5"/>
  <c r="I14" i="23"/>
  <c r="I12"/>
  <c r="I7"/>
  <c r="I6"/>
  <c r="I5"/>
  <c r="I18" i="22"/>
  <c r="I17"/>
  <c r="I16"/>
  <c r="I15"/>
  <c r="I14"/>
  <c r="I13"/>
  <c r="I12"/>
  <c r="I10"/>
  <c r="I9"/>
  <c r="I8"/>
  <c r="I7"/>
  <c r="I6"/>
  <c r="I5"/>
  <c r="I16" i="44"/>
  <c r="I15"/>
  <c r="I6" i="30"/>
  <c r="J14" i="29" l="1"/>
  <c r="J14" i="22"/>
  <c r="J21" i="28"/>
  <c r="J15" i="44"/>
  <c r="J12" i="34"/>
  <c r="J11" i="24"/>
  <c r="J12" i="22"/>
  <c r="J17" i="24"/>
  <c r="J12" i="23"/>
  <c r="J8" i="22"/>
  <c r="I13" i="41"/>
  <c r="I22" i="46" l="1"/>
  <c r="I21"/>
  <c r="I19"/>
  <c r="I18"/>
  <c r="I17"/>
  <c r="I15"/>
  <c r="J15" s="1"/>
  <c r="I12"/>
  <c r="I11"/>
  <c r="I9"/>
  <c r="I8"/>
  <c r="I7"/>
  <c r="I6"/>
  <c r="I5"/>
  <c r="I22" i="45"/>
  <c r="I21"/>
  <c r="I19"/>
  <c r="I17"/>
  <c r="I15"/>
  <c r="I12"/>
  <c r="I11"/>
  <c r="I10"/>
  <c r="I9"/>
  <c r="I8"/>
  <c r="I7"/>
  <c r="I6"/>
  <c r="I5"/>
  <c r="I13" i="44"/>
  <c r="I21"/>
  <c r="I20"/>
  <c r="I19"/>
  <c r="I17"/>
  <c r="I12"/>
  <c r="I11"/>
  <c r="I10"/>
  <c r="I9"/>
  <c r="I8"/>
  <c r="I7"/>
  <c r="I6"/>
  <c r="I5"/>
  <c r="I19" i="43"/>
  <c r="I18"/>
  <c r="I16"/>
  <c r="I14"/>
  <c r="I7"/>
  <c r="I6"/>
  <c r="I5"/>
  <c r="I22" i="42"/>
  <c r="I21"/>
  <c r="I17"/>
  <c r="I15"/>
  <c r="I13"/>
  <c r="I12"/>
  <c r="I11"/>
  <c r="I22" i="41"/>
  <c r="I21"/>
  <c r="I20"/>
  <c r="I19"/>
  <c r="I18"/>
  <c r="I17"/>
  <c r="I16"/>
  <c r="I15"/>
  <c r="I12"/>
  <c r="I11"/>
  <c r="I10"/>
  <c r="I9"/>
  <c r="I8"/>
  <c r="I7"/>
  <c r="I6"/>
  <c r="I5"/>
  <c r="I20" i="40"/>
  <c r="I19"/>
  <c r="I18"/>
  <c r="I17"/>
  <c r="I16"/>
  <c r="I9"/>
  <c r="I8"/>
  <c r="I7"/>
  <c r="I6"/>
  <c r="I5"/>
  <c r="I19" i="15"/>
  <c r="I18"/>
  <c r="I17"/>
  <c r="I16"/>
  <c r="I15"/>
  <c r="I14"/>
  <c r="I12"/>
  <c r="I9"/>
  <c r="I8"/>
  <c r="I7"/>
  <c r="I6"/>
  <c r="I5"/>
  <c r="I10" i="38"/>
  <c r="I17"/>
  <c r="I16"/>
  <c r="I14"/>
  <c r="I13"/>
  <c r="I12"/>
  <c r="I9"/>
  <c r="I8"/>
  <c r="I7"/>
  <c r="I6"/>
  <c r="I5"/>
  <c r="I17" i="37"/>
  <c r="I16"/>
  <c r="I15"/>
  <c r="I14"/>
  <c r="I13"/>
  <c r="I12"/>
  <c r="I9"/>
  <c r="I8"/>
  <c r="I7"/>
  <c r="I6"/>
  <c r="I5"/>
  <c r="I10" i="17"/>
  <c r="I22"/>
  <c r="I21"/>
  <c r="I18"/>
  <c r="I17"/>
  <c r="I15"/>
  <c r="I9"/>
  <c r="I8"/>
  <c r="I7"/>
  <c r="I6"/>
  <c r="I5"/>
  <c r="I15" i="34"/>
  <c r="I17"/>
  <c r="I16"/>
  <c r="I14"/>
  <c r="I9"/>
  <c r="I8"/>
  <c r="I7"/>
  <c r="I6"/>
  <c r="I5"/>
  <c r="I13" i="16"/>
  <c r="I11"/>
  <c r="I9"/>
  <c r="I7"/>
  <c r="I6"/>
  <c r="I5"/>
  <c r="I5" i="33"/>
  <c r="I6"/>
  <c r="I7"/>
  <c r="I8"/>
  <c r="I9"/>
  <c r="I12"/>
  <c r="I14"/>
  <c r="I15"/>
  <c r="I16"/>
  <c r="I17"/>
  <c r="I18"/>
  <c r="I19"/>
  <c r="I22" i="32"/>
  <c r="I21"/>
  <c r="I16"/>
  <c r="I15"/>
  <c r="I7"/>
  <c r="I6"/>
  <c r="I5"/>
  <c r="J12" i="18"/>
  <c r="J19" i="30"/>
  <c r="J15"/>
  <c r="J16" i="31"/>
  <c r="J14"/>
  <c r="J11" i="29"/>
  <c r="J8"/>
  <c r="J5"/>
  <c r="J19" i="28"/>
  <c r="J15"/>
  <c r="J17" i="44" l="1"/>
  <c r="J16" i="33"/>
  <c r="J12"/>
  <c r="J19" i="46"/>
  <c r="J17" i="17"/>
  <c r="J5" i="33"/>
  <c r="J17" i="46"/>
  <c r="J8" i="45"/>
  <c r="J19" i="44"/>
  <c r="J15" i="40"/>
  <c r="J18" i="15"/>
  <c r="J12"/>
  <c r="J16" i="38"/>
  <c r="J12"/>
  <c r="J16" i="37"/>
  <c r="J12"/>
  <c r="J21" i="17"/>
  <c r="J5" i="16"/>
  <c r="J18" i="29"/>
  <c r="J5" i="46"/>
  <c r="J11"/>
  <c r="J21"/>
  <c r="J8"/>
  <c r="J11" i="45"/>
  <c r="J21"/>
  <c r="J15"/>
  <c r="J5"/>
  <c r="J17"/>
  <c r="J19"/>
  <c r="J5" i="44"/>
  <c r="J11"/>
  <c r="J8"/>
  <c r="J21"/>
  <c r="J14" i="43"/>
  <c r="J18"/>
  <c r="J5"/>
  <c r="J16"/>
  <c r="J21" i="42"/>
  <c r="J17"/>
  <c r="J15"/>
  <c r="J11"/>
  <c r="J17" i="41"/>
  <c r="J5"/>
  <c r="J15"/>
  <c r="J19"/>
  <c r="J8"/>
  <c r="J21"/>
  <c r="J11"/>
  <c r="J8" i="40"/>
  <c r="J5"/>
  <c r="J19"/>
  <c r="J17"/>
  <c r="J14" i="15"/>
  <c r="J16"/>
  <c r="J8"/>
  <c r="J5"/>
  <c r="J8" i="38"/>
  <c r="J5"/>
  <c r="J14"/>
  <c r="J14" i="37"/>
  <c r="J8"/>
  <c r="J5"/>
  <c r="J15" i="17"/>
  <c r="J8"/>
  <c r="J5"/>
  <c r="J14" i="34"/>
  <c r="J5"/>
  <c r="J16"/>
  <c r="J8"/>
  <c r="J11" i="16"/>
  <c r="J9"/>
  <c r="J13"/>
  <c r="J8" i="33"/>
  <c r="J18"/>
  <c r="J14"/>
  <c r="J5" i="32"/>
  <c r="J8"/>
  <c r="J15"/>
  <c r="J21"/>
  <c r="J5" i="18"/>
  <c r="J8"/>
  <c r="J16"/>
  <c r="J5" i="30"/>
  <c r="J8"/>
  <c r="J17"/>
  <c r="J21"/>
  <c r="J11"/>
  <c r="J5" i="31"/>
  <c r="J8"/>
  <c r="J17" i="28"/>
  <c r="J11"/>
  <c r="J8"/>
  <c r="J5"/>
  <c r="J12" i="27"/>
  <c r="J16"/>
  <c r="J5"/>
  <c r="J14"/>
  <c r="J8"/>
  <c r="J16" i="22"/>
  <c r="J18" l="1"/>
  <c r="J21" i="26"/>
  <c r="J17"/>
  <c r="J11"/>
  <c r="J5"/>
  <c r="J8"/>
  <c r="J19"/>
  <c r="J11" i="25"/>
  <c r="J17"/>
  <c r="J8"/>
  <c r="J15"/>
  <c r="J5"/>
  <c r="J19" i="24"/>
  <c r="J15"/>
  <c r="J8"/>
  <c r="J5"/>
  <c r="J5" i="23"/>
  <c r="J14"/>
  <c r="J8"/>
  <c r="J5" i="22"/>
</calcChain>
</file>

<file path=xl/sharedStrings.xml><?xml version="1.0" encoding="utf-8"?>
<sst xmlns="http://schemas.openxmlformats.org/spreadsheetml/2006/main" count="2744" uniqueCount="157">
  <si>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</si>
  <si>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</si>
  <si>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</si>
  <si>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</si>
  <si>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</si>
  <si>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Причины отклонения значений от запланированных</t>
  </si>
  <si>
    <t>Услуга</t>
  </si>
  <si>
    <t>Показатель объема</t>
  </si>
  <si>
    <t>человек</t>
  </si>
  <si>
    <t xml:space="preserve">Источник информации о фактическом значении показателя </t>
  </si>
  <si>
    <t>Значение, утвержденное в МЗ на отчетный фин.год</t>
  </si>
  <si>
    <t>табеля учета посещаемости</t>
  </si>
  <si>
    <t>база данных АИС "Дошкольник"</t>
  </si>
  <si>
    <t>Число человеко-часов пребывания</t>
  </si>
  <si>
    <t>Число человеко-дней пребывания</t>
  </si>
  <si>
    <t>Число детей</t>
  </si>
  <si>
    <t>Наименование учреждения, оказывающего услугу (выполняющего работу)</t>
  </si>
  <si>
    <t>Оценка выполнения муниципальными учреждениями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</si>
  <si>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</si>
  <si>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Оценка итоговая</t>
  </si>
  <si>
    <t>Человеко-день</t>
  </si>
  <si>
    <t>Человеко-час</t>
  </si>
  <si>
    <t xml:space="preserve">Число обучающихся </t>
  </si>
  <si>
    <t>показатель сформируется по итогам фин.года</t>
  </si>
  <si>
    <t>показатель сформируется на конец отчетного финанс.года</t>
  </si>
  <si>
    <t>МЗ не выполнено</t>
  </si>
  <si>
    <t>Показатель сформируется на конец года</t>
  </si>
  <si>
    <t>показатель будет сформирован на конец года</t>
  </si>
  <si>
    <t>МЗ выполнено</t>
  </si>
  <si>
    <t xml:space="preserve">Фактическое значение за отчетный финансовый год </t>
  </si>
  <si>
    <t>Человек</t>
  </si>
  <si>
    <t>Число обучающихся</t>
  </si>
  <si>
    <t>человеко-час</t>
  </si>
  <si>
    <t>человеко-день</t>
  </si>
  <si>
    <t>МЗ  не выполнено</t>
  </si>
  <si>
    <t xml:space="preserve">МЗ не  выполнено </t>
  </si>
  <si>
    <t>показатель сформируется на конец года</t>
  </si>
  <si>
    <t xml:space="preserve">МЗ не выполнено </t>
  </si>
  <si>
    <t xml:space="preserve">значение будет достигнуто к концу года </t>
  </si>
  <si>
    <t xml:space="preserve">комплектование </t>
  </si>
  <si>
    <r>
      <rPr>
        <b/>
        <sz val="8"/>
        <rFont val="Times New Roman"/>
        <family val="1"/>
        <charset val="204"/>
      </rPr>
      <t xml:space="preserve">Раздел №7.                   </t>
    </r>
    <r>
      <rPr>
        <sz val="8"/>
        <rFont val="Times New Roman"/>
        <family val="1"/>
        <charset val="204"/>
      </rPr>
      <t>Реализация основных общеобразовательных программ дошкольного образования:</t>
    </r>
    <r>
      <rPr>
        <b/>
        <sz val="8"/>
        <rFont val="Times New Roman"/>
        <family val="1"/>
        <charset val="204"/>
      </rPr>
      <t xml:space="preserve"> Обучающиеся за исключением обучающихся с ограниченными возможностями здоровья (ОВЗ) и детей-инвалидов от 3 до 8 лет</t>
    </r>
  </si>
  <si>
    <t>Значение будет достигнуто в конце года</t>
  </si>
  <si>
    <t xml:space="preserve">показатель сформируется на конец года </t>
  </si>
  <si>
    <t>МБ ДОУ №5 2450013500</t>
  </si>
  <si>
    <t>Наименование и ИНН  учреждения, оказывающего услугу (выполняющего работу)</t>
  </si>
  <si>
    <t>Раздел № 1. Присмотр и уход</t>
  </si>
  <si>
    <r>
      <t xml:space="preserve"> Присмотр и уход: </t>
    </r>
    <r>
      <rPr>
        <b/>
        <sz val="8"/>
        <rFont val="Times New Roman"/>
        <family val="1"/>
        <charset val="204"/>
      </rPr>
      <t>физические лица за исключением льготных категорий</t>
    </r>
  </si>
  <si>
    <r>
      <t xml:space="preserve"> Присмотр и уход:                       </t>
    </r>
    <r>
      <rPr>
        <b/>
        <sz val="8"/>
        <rFont val="Times New Roman"/>
        <family val="1"/>
        <charset val="204"/>
      </rPr>
      <t>дети-инвалиды</t>
    </r>
  </si>
  <si>
    <t>Раздел № 2. Реализация основных общеобразовательных программ дошкольного образования</t>
  </si>
  <si>
    <r>
      <t>Реализация основных общеобразовательных программ дошкольного образования:</t>
    </r>
    <r>
      <rPr>
        <b/>
        <sz val="8"/>
        <rFont val="Times New Roman"/>
        <family val="1"/>
        <charset val="204"/>
      </rPr>
      <t xml:space="preserve"> Обучающиеся с ограниченными возможностями здоровья (ОВЗ) от 3 до 8 лет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</si>
  <si>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дети -инвалиды от 3 до 8 лет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</si>
  <si>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 3 до 8 лет</t>
    </r>
  </si>
  <si>
    <r>
      <t xml:space="preserve"> 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от  1 до 3 лет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</si>
  <si>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Реализация основных общеобразовательных программ дошкольного образования: о</t>
    </r>
    <r>
      <rPr>
        <b/>
        <sz val="8"/>
        <rFont val="Times New Roman"/>
        <family val="1"/>
        <charset val="204"/>
      </rPr>
      <t>бучающиеся  с ограниченными возможностямиздоровья (ОВЗ), от 3 до 8 лет</t>
    </r>
  </si>
  <si>
    <r>
      <t>Реализация основных общеобразовательных программ дошкольного образования:</t>
    </r>
    <r>
      <rPr>
        <b/>
        <sz val="8"/>
        <rFont val="Times New Roman"/>
        <family val="1"/>
        <charset val="204"/>
      </rPr>
      <t xml:space="preserve">  дети-инвалиды, от 3 до 8 лет</t>
    </r>
  </si>
  <si>
    <r>
      <t>Реализация основных общеобразовательных программ дошкольного образования: о</t>
    </r>
    <r>
      <rPr>
        <b/>
        <sz val="8"/>
        <rFont val="Times New Roman"/>
        <family val="1"/>
        <charset val="204"/>
      </rPr>
      <t>бучающиеся за исключением обучающихся с ограниченными возможностями здоровья (ОВЗ) и детей-инвалидов о 3 до 8 лет</t>
    </r>
  </si>
  <si>
    <t>5. Иная информация, необходимая для исполнения (контроля за исполнением) муниципального задания - отсутствует</t>
  </si>
  <si>
    <t>МБ ДОУ №7 2450032493</t>
  </si>
  <si>
    <t>Наименование и ИНН учреждения, оказывающего услугу (выполняющего работу)</t>
  </si>
  <si>
    <r>
      <t xml:space="preserve">Присмотр и уход: </t>
    </r>
    <r>
      <rPr>
        <b/>
        <sz val="8"/>
        <rFont val="Times New Roman"/>
        <family val="1"/>
        <charset val="204"/>
      </rPr>
      <t>физические лица за исключением льготных категорий</t>
    </r>
  </si>
  <si>
    <r>
      <t xml:space="preserve">Присмотр и уход: </t>
    </r>
    <r>
      <rPr>
        <b/>
        <sz val="8"/>
        <rFont val="Times New Roman"/>
        <family val="1"/>
        <charset val="204"/>
      </rPr>
      <t>дети-сироты и дети, оставшиеся без попечения родителей</t>
    </r>
  </si>
  <si>
    <r>
      <t xml:space="preserve">Присмотр и уход: </t>
    </r>
    <r>
      <rPr>
        <b/>
        <sz val="8"/>
        <rFont val="Times New Roman"/>
        <family val="1"/>
        <charset val="204"/>
      </rPr>
      <t>дети-инвалиды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</si>
  <si>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детей-инвалидов, от 1 до 3 лет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</si>
  <si>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 xml:space="preserve"> обучающиеся с ограниченными возможностями здоровья (ОВЗ), от 3 до 8 лет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</si>
  <si>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 xml:space="preserve"> дети-инвалиды, от 3 до 8 лет</t>
    </r>
  </si>
  <si>
    <r>
      <t>Реализация основных общеобразовательных программ дошкольного образования: о</t>
    </r>
    <r>
      <rPr>
        <b/>
        <sz val="8"/>
        <rFont val="Times New Roman"/>
        <family val="1"/>
        <charset val="204"/>
      </rPr>
      <t>бучающиеся за исключением обучающихся с ограниченными возможностями здоровья (ОВЗ) и детей-инвалидов, от 3 до 8 лет</t>
    </r>
  </si>
  <si>
    <t>МБ ДОУ №8 2450013123</t>
  </si>
  <si>
    <r>
      <t xml:space="preserve">Присмотр и уход: </t>
    </r>
    <r>
      <rPr>
        <b/>
        <sz val="8"/>
        <rFont val="Times New Roman"/>
        <family val="1"/>
        <charset val="204"/>
      </rPr>
      <t xml:space="preserve">физические лица за исключением льготных категорий
    </t>
    </r>
  </si>
  <si>
    <r>
      <t xml:space="preserve">Присмотр и уход: </t>
    </r>
    <r>
      <rPr>
        <b/>
        <sz val="8"/>
        <rFont val="Times New Roman"/>
        <family val="1"/>
        <charset val="204"/>
      </rPr>
      <t>дети-сироты и дети, оставшиеся без попечения родителей</t>
    </r>
    <r>
      <rPr>
        <sz val="8"/>
        <rFont val="Times New Roman"/>
        <family val="1"/>
        <charset val="204"/>
      </rPr>
      <t xml:space="preserve">
</t>
    </r>
  </si>
  <si>
    <r>
      <t xml:space="preserve">Присмотр и уход: </t>
    </r>
    <r>
      <rPr>
        <b/>
        <sz val="8"/>
        <rFont val="Times New Roman"/>
        <family val="1"/>
        <charset val="204"/>
      </rPr>
      <t>дети-инвалиды</t>
    </r>
    <r>
      <rPr>
        <sz val="8"/>
        <rFont val="Times New Roman"/>
        <family val="1"/>
        <charset val="204"/>
      </rPr>
      <t xml:space="preserve">
</t>
    </r>
  </si>
  <si>
    <r>
      <t xml:space="preserve"> 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от  1 до 3 лет</t>
    </r>
    <r>
      <rPr>
        <sz val="8"/>
        <rFont val="Times New Roman"/>
        <family val="1"/>
        <charset val="204"/>
      </rPr>
      <t xml:space="preserve">
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</si>
  <si>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с ограниченными возможностями здоровья (ОВЗ) от 3 до 8 лет</t>
    </r>
    <r>
      <rPr>
        <sz val="8"/>
        <rFont val="Times New Roman"/>
        <family val="1"/>
        <charset val="204"/>
      </rPr>
      <t xml:space="preserve">
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</si>
  <si>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дети -инвалиды от 3 до 8 лет</t>
    </r>
    <r>
      <rPr>
        <sz val="8"/>
        <rFont val="Times New Roman"/>
        <family val="1"/>
        <charset val="204"/>
      </rPr>
      <t xml:space="preserve">
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</si>
  <si>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за исключением обучающихся с органиченными возможностями здоровья (ОВЗ) и детей -инвалидов от 3 до 8 лет</t>
    </r>
    <r>
      <rPr>
        <sz val="8"/>
        <rFont val="Times New Roman"/>
        <family val="1"/>
        <charset val="204"/>
      </rPr>
      <t xml:space="preserve">
</t>
    </r>
  </si>
  <si>
    <t>МБ ДОУ №9 2450013148</t>
  </si>
  <si>
    <r>
      <t xml:space="preserve"> Присмотр и уход: </t>
    </r>
    <r>
      <rPr>
        <b/>
        <sz val="8"/>
        <rFont val="Times New Roman"/>
        <family val="1"/>
        <charset val="204"/>
      </rPr>
      <t>дети-инвалиды</t>
    </r>
  </si>
  <si>
    <r>
      <t>Реализация основных общеобразовательных программ дошкольного образования:</t>
    </r>
    <r>
      <rPr>
        <b/>
        <sz val="8"/>
        <rFont val="Times New Roman"/>
        <family val="1"/>
        <charset val="204"/>
      </rPr>
      <t xml:space="preserve"> обучающиеся с ограниченными возможностями здоровья (ОВЗ) от 3 до 8 лет</t>
    </r>
  </si>
  <si>
    <r>
      <t xml:space="preserve"> 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дети -инвалиды от 3 до 8 лет</t>
    </r>
  </si>
  <si>
    <t>МБ ДОУ №10 2450013324</t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</si>
  <si>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от 1 до 3 лет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</si>
  <si>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с ограниченными возможностями здоровья (ОВЗ) и детей-инвалидов от  3 до 8 лет</t>
    </r>
  </si>
  <si>
    <r>
      <t>Реализация основных общеобразовательных программ дошкольного образования:</t>
    </r>
    <r>
      <rPr>
        <b/>
        <sz val="8"/>
        <rFont val="Times New Roman"/>
        <family val="1"/>
        <charset val="204"/>
      </rPr>
      <t xml:space="preserve"> дети-инвалиды от 3 до 8 лет</t>
    </r>
  </si>
  <si>
    <t>МБ ДОУ № 11 2450013035</t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</si>
  <si>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от  1 до 3 лет</t>
    </r>
  </si>
  <si>
    <r>
      <t>Реализация основных общеобразовательных программ дошкольного образования: о</t>
    </r>
    <r>
      <rPr>
        <b/>
        <sz val="8"/>
        <rFont val="Times New Roman"/>
        <family val="1"/>
        <charset val="204"/>
      </rPr>
      <t>бучающиеся за исключением обучающихся с ограниченными возможностями здоровья (ОВЗ) и детей-инвалидов от  1 до 3 лет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</si>
  <si>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от 3 до 8 лет</t>
    </r>
  </si>
  <si>
    <t>МБ ДОУ №15 2450013042</t>
  </si>
  <si>
    <t>МБ ДОУ №16 2450013243</t>
  </si>
  <si>
    <r>
      <t xml:space="preserve"> Присмотр и уход: </t>
    </r>
    <r>
      <rPr>
        <b/>
        <sz val="8"/>
        <rFont val="Times New Roman"/>
        <family val="1"/>
        <charset val="204"/>
      </rPr>
      <t>дети-сироты и дети, оставшиеся без попечения родителей</t>
    </r>
  </si>
  <si>
    <r>
      <t xml:space="preserve">Присмотр и уход: </t>
    </r>
    <r>
      <rPr>
        <b/>
        <sz val="8"/>
        <rFont val="Times New Roman"/>
        <family val="1"/>
        <charset val="204"/>
      </rPr>
      <t>дети с туберкулезной интоксикацией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</si>
  <si>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дети инвалиды от 3 до 8 лет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</si>
  <si>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от 1 до 3 лет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</si>
  <si>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физические лица с ограниченными возможностями здоровья от 3 до 8 лет</t>
    </r>
  </si>
  <si>
    <t>МБ ДОУ №17 2450013130</t>
  </si>
  <si>
    <r>
      <t xml:space="preserve">Присмотр и уход: </t>
    </r>
    <r>
      <rPr>
        <b/>
        <sz val="10"/>
        <rFont val="Times New Roman"/>
        <family val="1"/>
        <charset val="204"/>
      </rPr>
      <t>физические лица за исключением льготных категорий</t>
    </r>
  </si>
  <si>
    <r>
      <t xml:space="preserve">Присмотр и уход: </t>
    </r>
    <r>
      <rPr>
        <b/>
        <sz val="10"/>
        <rFont val="Times New Roman"/>
        <family val="1"/>
        <charset val="204"/>
      </rPr>
      <t>дети-сироты и дети, оставшиеся без попечения родителей</t>
    </r>
  </si>
  <si>
    <r>
      <t>Реализация основных общеобразовательных программ дошкольного образования:</t>
    </r>
    <r>
      <rPr>
        <b/>
        <sz val="10"/>
        <rFont val="Times New Roman"/>
        <family val="1"/>
        <charset val="204"/>
      </rPr>
      <t xml:space="preserve"> обучающиеся за исключением обучающихся с ограниченными возможностями здоровья (ОВЗ) и детей-инвалидов от1 до 3 лет</t>
    </r>
  </si>
  <si>
    <r>
      <t>Реализация основных общеобразовательных программ дошкольного образования:</t>
    </r>
    <r>
      <rPr>
        <b/>
        <sz val="10"/>
        <rFont val="Times New Roman"/>
        <family val="1"/>
        <charset val="204"/>
      </rPr>
      <t xml:space="preserve"> обучающиеся с ограниченными возможностями здоровья (ОВЗ) от 3 до 8 лет</t>
    </r>
  </si>
  <si>
    <t>МБ ДОУ №18 2450025545</t>
  </si>
  <si>
    <r>
      <t>Реализация основных общеобразовательных программ дошкольного образования: о</t>
    </r>
    <r>
      <rPr>
        <b/>
        <sz val="10"/>
        <rFont val="Times New Roman"/>
        <family val="1"/>
        <charset val="204"/>
      </rPr>
      <t>бучающиеся за исключением обучающихся с ограниченными возможностями здоровья (ОВЗ) и детей-инвалидов от 3 до 8 лет</t>
    </r>
  </si>
  <si>
    <t>МБ ДОУ №21 2450028514</t>
  </si>
  <si>
    <t>МБ ДОУ №22 2450013268</t>
  </si>
  <si>
    <r>
      <rPr>
        <sz val="8"/>
        <rFont val="Times New Roman"/>
        <family val="1"/>
        <charset val="204"/>
      </rPr>
      <t xml:space="preserve">Присмотр и уход: </t>
    </r>
    <r>
      <rPr>
        <b/>
        <sz val="8"/>
        <rFont val="Times New Roman"/>
        <family val="1"/>
        <charset val="204"/>
      </rPr>
      <t>физические лица за исключением льготных категорий</t>
    </r>
  </si>
  <si>
    <r>
      <rPr>
        <sz val="8"/>
        <rFont val="Times New Roman"/>
        <family val="1"/>
        <charset val="204"/>
      </rPr>
      <t xml:space="preserve"> Присмотр и уход: </t>
    </r>
    <r>
      <rPr>
        <b/>
        <sz val="8"/>
        <rFont val="Times New Roman"/>
        <family val="1"/>
        <charset val="204"/>
      </rPr>
      <t>дети-сироты и дети, оставшиеся без попечения родителей</t>
    </r>
  </si>
  <si>
    <r>
      <rPr>
        <sz val="8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 3 до 8 лет</t>
    </r>
  </si>
  <si>
    <r>
      <rPr>
        <sz val="8"/>
        <rFont val="Times New Roman"/>
        <family val="1"/>
        <charset val="204"/>
      </rPr>
      <t xml:space="preserve"> Присмотр и уход: </t>
    </r>
    <r>
      <rPr>
        <b/>
        <sz val="8"/>
        <rFont val="Times New Roman"/>
        <family val="1"/>
        <charset val="204"/>
      </rPr>
      <t>дети-инвалиды</t>
    </r>
  </si>
  <si>
    <r>
      <rPr>
        <sz val="8"/>
        <rFont val="Times New Roman"/>
        <family val="1"/>
        <charset val="204"/>
      </rPr>
      <t>Реализация основных общеобразовательных программ дошкольного образования: о</t>
    </r>
    <r>
      <rPr>
        <b/>
        <sz val="8"/>
        <rFont val="Times New Roman"/>
        <family val="1"/>
        <charset val="204"/>
      </rPr>
      <t>бучающиеся за исключением обучающихся с ограниченными возможностями здоровья (ОВЗ) и детей-инвалидов от  1 до 3 лет</t>
    </r>
  </si>
  <si>
    <r>
      <rPr>
        <sz val="8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дети-инвалиды, от 3 до 8 лет</t>
    </r>
  </si>
  <si>
    <t>МБ ДОУ № 25 2450032038</t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</si>
  <si>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от  3 до 8 лет</t>
    </r>
  </si>
  <si>
    <t>МБ ДОУ №27 2450013050</t>
  </si>
  <si>
    <r>
      <t>Присмотр и уход:</t>
    </r>
    <r>
      <rPr>
        <b/>
        <sz val="8"/>
        <rFont val="Times New Roman"/>
        <family val="1"/>
        <charset val="204"/>
      </rPr>
      <t xml:space="preserve"> физические лица за исключением льготных категорий</t>
    </r>
  </si>
  <si>
    <r>
      <t>Реализация основных общеобразовательных программ дошкольного образования: о</t>
    </r>
    <r>
      <rPr>
        <b/>
        <sz val="8"/>
        <rFont val="Times New Roman"/>
        <family val="1"/>
        <charset val="204"/>
      </rPr>
      <t>бучающиеся с ограниченными возможностями здоровья (ОВЗ) от 3 до 8 лет</t>
    </r>
  </si>
  <si>
    <r>
      <t>Реализация основных общеобразовательных программ дошкольного образования: о</t>
    </r>
    <r>
      <rPr>
        <b/>
        <sz val="8"/>
        <rFont val="Times New Roman"/>
        <family val="1"/>
        <charset val="204"/>
      </rPr>
      <t>бучающиеся за исключением обучающихся с ограниченными возможностями здоровья (ОВЗ) и детей-инвалидов от 3 до 8 лет</t>
    </r>
  </si>
  <si>
    <t>МБ ДОУ №28 2450013317</t>
  </si>
  <si>
    <t>МБ ДОУ №34 2450013290</t>
  </si>
  <si>
    <t>МБ ДОУ № 36 2450013250</t>
  </si>
  <si>
    <r>
      <t xml:space="preserve">Присмотр и уход: </t>
    </r>
    <r>
      <rPr>
        <b/>
        <sz val="8"/>
        <rFont val="Times New Roman"/>
        <family val="1"/>
        <charset val="204"/>
      </rPr>
      <t>физические лица за исключением льготных категорий</t>
    </r>
    <r>
      <rPr>
        <sz val="8"/>
        <rFont val="Times New Roman"/>
        <family val="1"/>
        <charset val="204"/>
      </rPr>
      <t xml:space="preserve">
</t>
    </r>
  </si>
  <si>
    <r>
      <t>Реализация основных общеобразовательных программ дошкольного образования: о</t>
    </r>
    <r>
      <rPr>
        <b/>
        <sz val="8"/>
        <rFont val="Times New Roman"/>
        <family val="1"/>
        <charset val="204"/>
      </rPr>
      <t>бучающиеся за исключением обучающихся с ограниченными возможностями здоровья (ОВЗ) и детей-инвалидов от  1 до 3 лет</t>
    </r>
    <r>
      <rPr>
        <sz val="8"/>
        <rFont val="Times New Roman"/>
        <family val="1"/>
        <charset val="204"/>
      </rPr>
      <t xml:space="preserve">
</t>
    </r>
  </si>
  <si>
    <t>МБ ДОУ № 39 2450013067</t>
  </si>
  <si>
    <t>МА ДОУ №44 2450021251</t>
  </si>
  <si>
    <r>
      <t xml:space="preserve">МБ ДОУ № 45 </t>
    </r>
    <r>
      <rPr>
        <i/>
        <sz val="10"/>
        <rFont val="Arial"/>
        <family val="2"/>
        <charset val="204"/>
      </rPr>
      <t>2450013074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</si>
  <si>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дети-инвалиды от 3 до 8 лет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</si>
  <si>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за исключением обучающихся с ОВЗ и детей-инвалидов от 3 до 8 лет</t>
    </r>
  </si>
  <si>
    <t>МБ ДОУ №46 2450013282</t>
  </si>
  <si>
    <r>
      <t>Реализация основных общеобразовательных программ дошкольного образования:</t>
    </r>
    <r>
      <rPr>
        <b/>
        <sz val="8"/>
        <rFont val="Times New Roman"/>
        <family val="1"/>
        <charset val="204"/>
      </rPr>
      <t xml:space="preserve"> Обучающиеся с ограниченными возможностями здоровья (ОВЗ)                                       от 3 до 8 лет</t>
    </r>
  </si>
  <si>
    <r>
      <t xml:space="preserve">Реализация основных общеобразовательных программ дошкольного образования:                            </t>
    </r>
    <r>
      <rPr>
        <b/>
        <sz val="8"/>
        <rFont val="Times New Roman"/>
        <family val="1"/>
        <charset val="204"/>
      </rPr>
      <t>дети -инвалиды от 3 до 8 лет</t>
    </r>
  </si>
  <si>
    <t>МБ ДОУ №47 2450013155</t>
  </si>
  <si>
    <t>МБ ДОУ №49 2450022777</t>
  </si>
  <si>
    <r>
      <t xml:space="preserve">Присмотр и уход: </t>
    </r>
    <r>
      <rPr>
        <b/>
        <sz val="9"/>
        <rFont val="Times New Roman"/>
        <family val="1"/>
        <charset val="204"/>
      </rPr>
      <t>физические лица за исключением льготных категорий</t>
    </r>
  </si>
  <si>
    <r>
      <t xml:space="preserve">Реализация основных общеобразовательных программ дошкольного образования: </t>
    </r>
    <r>
      <rPr>
        <b/>
        <sz val="9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от 1 года до 3 лет</t>
    </r>
  </si>
  <si>
    <r>
      <t xml:space="preserve">Реализация основных общеобразовательных программ дошкольного образования: </t>
    </r>
    <r>
      <rPr>
        <b/>
        <sz val="9"/>
        <rFont val="Times New Roman"/>
        <family val="1"/>
        <charset val="204"/>
      </rPr>
      <t>обучающиеся с ограниченными возможностями здоровья (ОВЗ) от 3 до 8 лет</t>
    </r>
  </si>
  <si>
    <r>
      <t xml:space="preserve">Реализация основных общеобразовательных программ дошкольного образования: </t>
    </r>
    <r>
      <rPr>
        <b/>
        <sz val="9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от 3 до 8 лет</t>
    </r>
  </si>
  <si>
    <r>
      <t xml:space="preserve">Присмотр и уход: </t>
    </r>
    <r>
      <rPr>
        <b/>
        <sz val="9"/>
        <rFont val="Times New Roman"/>
        <family val="1"/>
        <charset val="204"/>
      </rPr>
      <t>дети-инвалиды</t>
    </r>
  </si>
  <si>
    <t>МБ ДОУ №50 2450013236</t>
  </si>
  <si>
    <r>
      <t xml:space="preserve">Присмотр и уход: </t>
    </r>
    <r>
      <rPr>
        <b/>
        <sz val="9"/>
        <rFont val="Times New Roman"/>
        <family val="1"/>
        <charset val="204"/>
      </rPr>
      <t>дети-сироты и дети, оставшиеся без попечения родителей</t>
    </r>
  </si>
  <si>
    <r>
      <t xml:space="preserve">Реализация основных общеобразовательных программ дошкольного образования: </t>
    </r>
    <r>
      <rPr>
        <b/>
        <sz val="9"/>
        <rFont val="Times New Roman"/>
        <family val="1"/>
        <charset val="204"/>
      </rPr>
      <t>обучающиеся с ограниченными возможностями здоровья (ОВЗ) 3 до 8 лет</t>
    </r>
  </si>
  <si>
    <r>
      <t xml:space="preserve">Реализация основных общеобразовательных программ дошкольного образования: </t>
    </r>
    <r>
      <rPr>
        <b/>
        <sz val="9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 1 до 3 лет</t>
    </r>
  </si>
  <si>
    <r>
      <t xml:space="preserve">Реализация основных общеобразовательных программ дошкольного образования: </t>
    </r>
    <r>
      <rPr>
        <b/>
        <sz val="9"/>
        <rFont val="Times New Roman"/>
        <family val="1"/>
        <charset val="204"/>
      </rPr>
      <t>дети-инвалиды от  3 до 8 лет</t>
    </r>
  </si>
  <si>
    <r>
      <t>Реализация основных общеобразовательных программ дошкольного образования:</t>
    </r>
    <r>
      <rPr>
        <b/>
        <sz val="9"/>
        <rFont val="Times New Roman"/>
        <family val="1"/>
        <charset val="204"/>
      </rPr>
      <t xml:space="preserve"> обучающиеся за исключением обучающихся с ограниченными возможностями здоровья (ОВЗ) и детей -инвалидов от 3 до 8 лет</t>
    </r>
  </si>
  <si>
    <t>МБ ДОУ №52 2450013275</t>
  </si>
  <si>
    <r>
      <t xml:space="preserve"> Реализация основных общеобразовательных программ дошкольного образования: о</t>
    </r>
    <r>
      <rPr>
        <b/>
        <sz val="8"/>
        <rFont val="Times New Roman"/>
        <family val="1"/>
        <charset val="204"/>
      </rPr>
      <t xml:space="preserve">бучающиеся за исключением обучающихся с ограниченными возможностями здоровья (ОВЗ) и детей-инвалидов от  1 до 3 лет                </t>
    </r>
  </si>
  <si>
    <r>
      <rPr>
        <sz val="8"/>
        <rFont val="Times New Roman"/>
        <family val="1"/>
        <charset val="204"/>
      </rPr>
      <t>Реализация основных общеобразовательных программ дошкольного образования</t>
    </r>
    <r>
      <rPr>
        <b/>
        <sz val="8"/>
        <rFont val="Times New Roman"/>
        <family val="1"/>
        <charset val="204"/>
      </rPr>
      <t>: дети -инвалиды от 3 до 8 лет</t>
    </r>
  </si>
  <si>
    <t>МБ ДОУ №53 2450022784</t>
  </si>
  <si>
    <t xml:space="preserve"> </t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</si>
  <si>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Физические лица</t>
    </r>
    <r>
      <rPr>
        <sz val="8"/>
        <rFont val="Times New Roman"/>
        <family val="1"/>
        <charset val="204"/>
      </rPr>
      <t xml:space="preserve"> ( </t>
    </r>
    <r>
      <rPr>
        <b/>
        <sz val="8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от 3 до 8 лет)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</si>
  <si>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от 3 до 8 лет</t>
    </r>
  </si>
  <si>
    <r>
      <t>Реализация основных общеобразовательных программ дошкольного образования:</t>
    </r>
    <r>
      <rPr>
        <b/>
        <sz val="8"/>
        <rFont val="Times New Roman"/>
        <family val="1"/>
        <charset val="204"/>
      </rPr>
      <t xml:space="preserve"> Обучающиеся за исключением обучающихся с ограниченными возможностями здоровья (ОВЗ) и детей-инвалидов от 3 до 8 лет</t>
    </r>
  </si>
  <si>
    <r>
      <t xml:space="preserve">Присмотр и уход: </t>
    </r>
    <r>
      <rPr>
        <b/>
        <sz val="8"/>
        <rFont val="Times New Roman"/>
        <family val="1"/>
        <charset val="204"/>
      </rPr>
      <t>дети-сироты, и дети оставшиеся без попечения родителей</t>
    </r>
  </si>
  <si>
    <t xml:space="preserve">Отчет о фактическом исполнении муниципального задания за 2 квартал 2022 года </t>
  </si>
  <si>
    <r>
      <t>Реализация основных общеобразовательных программ дошкольного образования:</t>
    </r>
    <r>
      <rPr>
        <b/>
        <sz val="8"/>
        <rFont val="Times New Roman"/>
        <family val="1"/>
        <charset val="204"/>
      </rPr>
      <t xml:space="preserve"> Обучающиеся за исключением обучающихся с ограниченными возможностями здоровья (ОВЗ) и детей-инвалидов от 1 до 3 лет</t>
    </r>
  </si>
  <si>
    <r>
      <rPr>
        <sz val="8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с ограничченными возможностями здоровья (ОВЗ) и детей-инвалидов. От 3 до 8 лет</t>
    </r>
  </si>
  <si>
    <r>
      <t>Реализация основных общеобразовательных программ дошкольного образования:</t>
    </r>
    <r>
      <rPr>
        <b/>
        <sz val="8"/>
        <rFont val="Times New Roman"/>
        <family val="1"/>
        <charset val="204"/>
      </rPr>
      <t xml:space="preserve"> дети-инвалиды, от 3 до 8 лет</t>
    </r>
  </si>
  <si>
    <r>
      <t xml:space="preserve"> Присмотр и уход: Д</t>
    </r>
    <r>
      <rPr>
        <b/>
        <sz val="8"/>
        <rFont val="Times New Roman"/>
        <family val="1"/>
        <charset val="204"/>
      </rPr>
      <t>ети с туберкулезной интоксикацией)</t>
    </r>
  </si>
  <si>
    <r>
      <t xml:space="preserve">Реализация основных общеобразовательных программ дошкольного образования: </t>
    </r>
    <r>
      <rPr>
        <b/>
        <sz val="9"/>
        <rFont val="Times New Roman"/>
        <family val="1"/>
        <charset val="204"/>
      </rPr>
      <t>обучающиеся за исключением обучающихся с ограниченными возможностями здоровья (ОВЗ)  и детей-инвалидов от 1 до 3 лет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</si>
  <si>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дети-инвалиды, от 3 до 8 лет</t>
    </r>
  </si>
  <si>
    <r>
      <t xml:space="preserve">Реализация основных общеобразовательных программ дошкольного образования: </t>
    </r>
    <r>
      <rPr>
        <b/>
        <sz val="9"/>
        <rFont val="Times New Roman"/>
        <family val="1"/>
        <charset val="204"/>
      </rPr>
      <t>дети-инвалиды, от 3 до 8 лет</t>
    </r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</si>
</sst>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4"/>
      <name val="Times New Roman"/>
      <family val="1"/>
      <charset val="204"/>
    </font>
    <font>
      <i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</font>
    <font>
      <i/>
      <sz val="14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  <charset val="204"/>
    </font>
    <font>
      <i/>
      <sz val="7"/>
      <name val="Arial"/>
      <family val="2"/>
      <charset val="204"/>
    </font>
    <font>
      <sz val="16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20"/>
      <name val="Arial"/>
      <family val="2"/>
      <charset val="204"/>
    </font>
    <font>
      <b/>
      <i/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29" fillId="0" borderId="0" applyFont="0" applyFill="0" applyBorder="0" applyAlignment="0" applyProtection="0"/>
  </cellStyleXfs>
  <cellXfs count="343">
    <xf numFmtId="0" fontId="0" fillId="0" borderId="0" xfId="0"/>
    <xf numFmtId="0" fontId="2" fillId="0" borderId="0" xfId="0" applyFont="1"/>
    <xf numFmtId="0" fontId="0" fillId="2" borderId="0" xfId="0" applyFill="1"/>
    <xf numFmtId="0" fontId="5" fillId="0" borderId="0" xfId="0" applyFont="1"/>
    <xf numFmtId="0" fontId="7" fillId="2" borderId="1" xfId="0" applyFont="1" applyFill="1" applyBorder="1" applyAlignment="1">
      <alignment horizontal="center" vertical="top" wrapText="1"/>
    </xf>
    <xf numFmtId="0" fontId="6" fillId="2" borderId="0" xfId="0" applyFont="1" applyFill="1"/>
    <xf numFmtId="0" fontId="6" fillId="0" borderId="0" xfId="0" applyFont="1"/>
    <xf numFmtId="0" fontId="9" fillId="2" borderId="1" xfId="0" applyFont="1" applyFill="1" applyBorder="1" applyAlignment="1">
      <alignment horizontal="center" vertical="top" wrapText="1"/>
    </xf>
    <xf numFmtId="0" fontId="8" fillId="2" borderId="0" xfId="0" applyFont="1" applyFill="1"/>
    <xf numFmtId="0" fontId="10" fillId="2" borderId="0" xfId="0" applyFont="1" applyFill="1"/>
    <xf numFmtId="0" fontId="11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2" fillId="2" borderId="0" xfId="0" applyFont="1" applyFill="1"/>
    <xf numFmtId="0" fontId="5" fillId="2" borderId="0" xfId="0" applyFont="1" applyFill="1"/>
    <xf numFmtId="0" fontId="1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0" fillId="0" borderId="0" xfId="0" applyFill="1"/>
    <xf numFmtId="0" fontId="12" fillId="0" borderId="0" xfId="0" applyFont="1" applyFill="1"/>
    <xf numFmtId="0" fontId="6" fillId="0" borderId="0" xfId="0" applyFont="1" applyFill="1"/>
    <xf numFmtId="0" fontId="10" fillId="0" borderId="0" xfId="0" applyFont="1" applyFill="1"/>
    <xf numFmtId="0" fontId="8" fillId="0" borderId="0" xfId="0" applyFont="1" applyFill="1"/>
    <xf numFmtId="0" fontId="15" fillId="2" borderId="1" xfId="0" applyFont="1" applyFill="1" applyBorder="1" applyAlignment="1">
      <alignment vertical="top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0" fillId="4" borderId="0" xfId="0" applyFill="1"/>
    <xf numFmtId="0" fontId="7" fillId="2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0" fontId="15" fillId="0" borderId="1" xfId="0" applyNumberFormat="1" applyFont="1" applyFill="1" applyBorder="1" applyAlignment="1">
      <alignment vertical="top"/>
    </xf>
    <xf numFmtId="0" fontId="15" fillId="2" borderId="9" xfId="0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vertical="top" wrapText="1"/>
    </xf>
    <xf numFmtId="0" fontId="15" fillId="2" borderId="5" xfId="0" applyFont="1" applyFill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/>
    </xf>
    <xf numFmtId="0" fontId="15" fillId="2" borderId="4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10" fontId="15" fillId="0" borderId="1" xfId="0" applyNumberFormat="1" applyFont="1" applyFill="1" applyBorder="1" applyAlignment="1">
      <alignment horizontal="left" vertical="top"/>
    </xf>
    <xf numFmtId="10" fontId="15" fillId="0" borderId="1" xfId="0" applyNumberFormat="1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10" fontId="12" fillId="0" borderId="1" xfId="0" applyNumberFormat="1" applyFont="1" applyFill="1" applyBorder="1" applyAlignment="1">
      <alignment horizontal="left" vertical="top"/>
    </xf>
    <xf numFmtId="0" fontId="15" fillId="0" borderId="1" xfId="0" applyFont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10" fontId="15" fillId="0" borderId="9" xfId="0" applyNumberFormat="1" applyFont="1" applyFill="1" applyBorder="1" applyAlignment="1">
      <alignment vertical="top"/>
    </xf>
    <xf numFmtId="0" fontId="11" fillId="2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/>
    </xf>
    <xf numFmtId="0" fontId="11" fillId="0" borderId="1" xfId="0" quotePrefix="1" applyFont="1" applyBorder="1" applyAlignment="1">
      <alignment horizontal="center" vertical="top" wrapText="1"/>
    </xf>
    <xf numFmtId="3" fontId="21" fillId="2" borderId="1" xfId="0" applyNumberFormat="1" applyFont="1" applyFill="1" applyBorder="1" applyAlignment="1">
      <alignment horizontal="center" vertical="top" wrapText="1"/>
    </xf>
    <xf numFmtId="3" fontId="21" fillId="0" borderId="1" xfId="0" quotePrefix="1" applyNumberFormat="1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3" fontId="21" fillId="0" borderId="1" xfId="0" applyNumberFormat="1" applyFont="1" applyFill="1" applyBorder="1" applyAlignment="1">
      <alignment horizontal="center" vertical="top" wrapText="1"/>
    </xf>
    <xf numFmtId="0" fontId="21" fillId="0" borderId="1" xfId="0" quotePrefix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top" wrapText="1"/>
    </xf>
    <xf numFmtId="3" fontId="11" fillId="0" borderId="1" xfId="0" quotePrefix="1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center" vertical="top" wrapText="1"/>
    </xf>
    <xf numFmtId="10" fontId="15" fillId="0" borderId="1" xfId="0" applyNumberFormat="1" applyFont="1" applyFill="1" applyBorder="1" applyAlignment="1">
      <alignment horizontal="left" vertical="top"/>
    </xf>
    <xf numFmtId="10" fontId="15" fillId="0" borderId="1" xfId="0" applyNumberFormat="1" applyFont="1" applyFill="1" applyBorder="1" applyAlignment="1">
      <alignment horizontal="left" vertical="top"/>
    </xf>
    <xf numFmtId="0" fontId="15" fillId="2" borderId="5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left" vertical="top" wrapText="1"/>
    </xf>
    <xf numFmtId="10" fontId="15" fillId="0" borderId="1" xfId="0" applyNumberFormat="1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 wrapText="1"/>
    </xf>
    <xf numFmtId="10" fontId="15" fillId="0" borderId="1" xfId="0" applyNumberFormat="1" applyFont="1" applyFill="1" applyBorder="1" applyAlignment="1">
      <alignment vertical="top"/>
    </xf>
    <xf numFmtId="0" fontId="15" fillId="2" borderId="1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vertical="top" wrapText="1"/>
    </xf>
    <xf numFmtId="10" fontId="15" fillId="0" borderId="0" xfId="0" applyNumberFormat="1" applyFont="1" applyFill="1" applyBorder="1" applyAlignment="1">
      <alignment horizontal="left" vertical="top"/>
    </xf>
    <xf numFmtId="10" fontId="15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21" fillId="2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10" fontId="11" fillId="0" borderId="1" xfId="0" applyNumberFormat="1" applyFont="1" applyFill="1" applyBorder="1" applyAlignment="1">
      <alignment horizontal="left" vertical="top"/>
    </xf>
    <xf numFmtId="0" fontId="11" fillId="2" borderId="9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10" fontId="11" fillId="0" borderId="9" xfId="0" applyNumberFormat="1" applyFont="1" applyFill="1" applyBorder="1" applyAlignment="1">
      <alignment horizontal="left" vertical="top"/>
    </xf>
    <xf numFmtId="0" fontId="21" fillId="2" borderId="2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21" fillId="2" borderId="2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vertical="top" wrapText="1"/>
    </xf>
    <xf numFmtId="0" fontId="21" fillId="6" borderId="1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top" wrapText="1"/>
    </xf>
    <xf numFmtId="10" fontId="11" fillId="0" borderId="2" xfId="0" applyNumberFormat="1" applyFont="1" applyFill="1" applyBorder="1" applyAlignment="1">
      <alignment horizontal="left" vertical="top"/>
    </xf>
    <xf numFmtId="10" fontId="11" fillId="0" borderId="1" xfId="0" applyNumberFormat="1" applyFont="1" applyFill="1" applyBorder="1" applyAlignment="1">
      <alignment vertical="top"/>
    </xf>
    <xf numFmtId="0" fontId="21" fillId="2" borderId="1" xfId="0" applyFont="1" applyFill="1" applyBorder="1" applyAlignment="1">
      <alignment vertical="top" wrapText="1"/>
    </xf>
    <xf numFmtId="0" fontId="11" fillId="2" borderId="9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 wrapText="1"/>
    </xf>
    <xf numFmtId="0" fontId="21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10" fontId="15" fillId="0" borderId="1" xfId="0" applyNumberFormat="1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center" vertical="top" wrapText="1"/>
    </xf>
    <xf numFmtId="10" fontId="11" fillId="0" borderId="1" xfId="0" applyNumberFormat="1" applyFont="1" applyFill="1" applyBorder="1" applyAlignment="1">
      <alignment horizontal="left" vertical="top"/>
    </xf>
    <xf numFmtId="10" fontId="11" fillId="0" borderId="2" xfId="0" applyNumberFormat="1" applyFont="1" applyFill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10" fontId="11" fillId="0" borderId="9" xfId="0" applyNumberFormat="1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center" vertical="top" wrapText="1"/>
    </xf>
    <xf numFmtId="10" fontId="11" fillId="0" borderId="1" xfId="0" applyNumberFormat="1" applyFont="1" applyFill="1" applyBorder="1" applyAlignment="1">
      <alignment vertical="top"/>
    </xf>
    <xf numFmtId="0" fontId="15" fillId="2" borderId="1" xfId="0" applyFont="1" applyFill="1" applyBorder="1" applyAlignment="1">
      <alignment horizontal="center" vertical="top" wrapText="1"/>
    </xf>
    <xf numFmtId="10" fontId="15" fillId="0" borderId="1" xfId="0" applyNumberFormat="1" applyFont="1" applyFill="1" applyBorder="1" applyAlignment="1">
      <alignment vertical="top"/>
    </xf>
    <xf numFmtId="0" fontId="11" fillId="2" borderId="4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10" fontId="11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10" fontId="12" fillId="0" borderId="1" xfId="0" applyNumberFormat="1" applyFont="1" applyFill="1" applyBorder="1" applyAlignment="1">
      <alignment horizontal="left" vertical="top"/>
    </xf>
    <xf numFmtId="0" fontId="0" fillId="0" borderId="0" xfId="0" applyBorder="1"/>
    <xf numFmtId="0" fontId="0" fillId="0" borderId="15" xfId="0" applyBorder="1"/>
    <xf numFmtId="0" fontId="11" fillId="6" borderId="2" xfId="0" applyFont="1" applyFill="1" applyBorder="1" applyAlignment="1">
      <alignment vertical="top" wrapText="1"/>
    </xf>
    <xf numFmtId="0" fontId="11" fillId="6" borderId="2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0" fillId="2" borderId="0" xfId="0" applyFill="1" applyBorder="1"/>
    <xf numFmtId="0" fontId="0" fillId="2" borderId="15" xfId="0" applyFill="1" applyBorder="1"/>
    <xf numFmtId="0" fontId="11" fillId="2" borderId="1" xfId="0" applyFont="1" applyFill="1" applyBorder="1" applyAlignment="1">
      <alignment horizontal="center" vertical="top" wrapText="1"/>
    </xf>
    <xf numFmtId="10" fontId="11" fillId="0" borderId="1" xfId="0" applyNumberFormat="1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10" fontId="15" fillId="0" borderId="1" xfId="0" applyNumberFormat="1" applyFont="1" applyFill="1" applyBorder="1" applyAlignment="1">
      <alignment vertical="top"/>
    </xf>
    <xf numFmtId="3" fontId="15" fillId="2" borderId="1" xfId="0" applyNumberFormat="1" applyFont="1" applyFill="1" applyBorder="1" applyAlignment="1">
      <alignment horizontal="left" vertical="top" wrapText="1"/>
    </xf>
    <xf numFmtId="0" fontId="28" fillId="0" borderId="0" xfId="0" applyFont="1"/>
    <xf numFmtId="0" fontId="11" fillId="2" borderId="5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10" fontId="15" fillId="0" borderId="2" xfId="0" applyNumberFormat="1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center" vertical="top" wrapText="1"/>
    </xf>
    <xf numFmtId="10" fontId="11" fillId="0" borderId="1" xfId="0" applyNumberFormat="1" applyFont="1" applyFill="1" applyBorder="1" applyAlignment="1">
      <alignment horizontal="left" vertical="top"/>
    </xf>
    <xf numFmtId="0" fontId="11" fillId="3" borderId="2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10" fontId="11" fillId="0" borderId="1" xfId="0" applyNumberFormat="1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center" vertical="top" wrapText="1"/>
    </xf>
    <xf numFmtId="10" fontId="15" fillId="0" borderId="1" xfId="0" applyNumberFormat="1" applyFont="1" applyFill="1" applyBorder="1" applyAlignment="1">
      <alignment vertical="top"/>
    </xf>
    <xf numFmtId="10" fontId="15" fillId="0" borderId="1" xfId="0" applyNumberFormat="1" applyFont="1" applyFill="1" applyBorder="1" applyAlignment="1">
      <alignment horizontal="left" vertical="top"/>
    </xf>
    <xf numFmtId="10" fontId="15" fillId="0" borderId="2" xfId="0" applyNumberFormat="1" applyFont="1" applyFill="1" applyBorder="1" applyAlignment="1">
      <alignment horizontal="left" vertical="top"/>
    </xf>
    <xf numFmtId="10" fontId="11" fillId="0" borderId="1" xfId="0" applyNumberFormat="1" applyFont="1" applyFill="1" applyBorder="1" applyAlignment="1">
      <alignment vertical="top"/>
    </xf>
    <xf numFmtId="10" fontId="15" fillId="0" borderId="1" xfId="0" applyNumberFormat="1" applyFont="1" applyFill="1" applyBorder="1" applyAlignment="1">
      <alignment vertical="top"/>
    </xf>
    <xf numFmtId="10" fontId="12" fillId="0" borderId="1" xfId="0" applyNumberFormat="1" applyFont="1" applyFill="1" applyBorder="1" applyAlignment="1">
      <alignment horizontal="left" vertical="top"/>
    </xf>
    <xf numFmtId="10" fontId="11" fillId="0" borderId="4" xfId="0" applyNumberFormat="1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21" fillId="3" borderId="2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left" vertical="top" wrapText="1"/>
    </xf>
    <xf numFmtId="0" fontId="6" fillId="2" borderId="1" xfId="0" applyFont="1" applyFill="1" applyBorder="1"/>
    <xf numFmtId="0" fontId="11" fillId="2" borderId="1" xfId="0" applyFont="1" applyFill="1" applyBorder="1" applyAlignment="1">
      <alignment horizontal="center" vertical="top"/>
    </xf>
    <xf numFmtId="10" fontId="15" fillId="0" borderId="4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10" fontId="15" fillId="0" borderId="2" xfId="0" applyNumberFormat="1" applyFont="1" applyFill="1" applyBorder="1" applyAlignment="1">
      <alignment horizontal="left" vertical="top" wrapText="1"/>
    </xf>
    <xf numFmtId="10" fontId="15" fillId="0" borderId="3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10" fontId="15" fillId="0" borderId="1" xfId="0" applyNumberFormat="1" applyFont="1" applyFill="1" applyBorder="1" applyAlignment="1">
      <alignment horizontal="left" vertical="top"/>
    </xf>
    <xf numFmtId="0" fontId="14" fillId="2" borderId="13" xfId="0" applyFont="1" applyFill="1" applyBorder="1" applyAlignment="1">
      <alignment horizontal="left" vertical="top" wrapText="1"/>
    </xf>
    <xf numFmtId="0" fontId="14" fillId="2" borderId="14" xfId="0" applyFont="1" applyFill="1" applyBorder="1" applyAlignment="1">
      <alignment horizontal="left" vertical="top" wrapText="1"/>
    </xf>
    <xf numFmtId="0" fontId="14" fillId="2" borderId="9" xfId="0" applyFont="1" applyFill="1" applyBorder="1" applyAlignment="1">
      <alignment horizontal="left" vertical="top" wrapText="1"/>
    </xf>
    <xf numFmtId="0" fontId="20" fillId="2" borderId="12" xfId="0" applyFont="1" applyFill="1" applyBorder="1" applyAlignment="1">
      <alignment horizontal="left" vertical="top" wrapText="1"/>
    </xf>
    <xf numFmtId="0" fontId="20" fillId="2" borderId="8" xfId="0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10" fontId="15" fillId="0" borderId="2" xfId="0" applyNumberFormat="1" applyFont="1" applyFill="1" applyBorder="1" applyAlignment="1">
      <alignment horizontal="left" vertical="top"/>
    </xf>
    <xf numFmtId="10" fontId="15" fillId="0" borderId="3" xfId="0" applyNumberFormat="1" applyFont="1" applyFill="1" applyBorder="1" applyAlignment="1">
      <alignment horizontal="left" vertical="top"/>
    </xf>
    <xf numFmtId="0" fontId="27" fillId="0" borderId="5" xfId="0" applyFont="1" applyFill="1" applyBorder="1" applyAlignment="1">
      <alignment horizontal="center" vertical="top" wrapText="1"/>
    </xf>
    <xf numFmtId="0" fontId="27" fillId="0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0" fontId="11" fillId="0" borderId="1" xfId="0" applyNumberFormat="1" applyFont="1" applyFill="1" applyBorder="1" applyAlignment="1">
      <alignment horizontal="left" vertical="top"/>
    </xf>
    <xf numFmtId="10" fontId="11" fillId="0" borderId="2" xfId="0" applyNumberFormat="1" applyFont="1" applyFill="1" applyBorder="1" applyAlignment="1">
      <alignment horizontal="left" vertical="top"/>
    </xf>
    <xf numFmtId="0" fontId="20" fillId="2" borderId="13" xfId="0" applyFont="1" applyFill="1" applyBorder="1" applyAlignment="1">
      <alignment horizontal="left" vertical="top" wrapText="1"/>
    </xf>
    <xf numFmtId="0" fontId="20" fillId="2" borderId="14" xfId="0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10" fontId="11" fillId="0" borderId="2" xfId="0" applyNumberFormat="1" applyFont="1" applyFill="1" applyBorder="1" applyAlignment="1">
      <alignment horizontal="left" vertical="top" wrapText="1"/>
    </xf>
    <xf numFmtId="10" fontId="11" fillId="0" borderId="3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10" fontId="11" fillId="0" borderId="9" xfId="0" applyNumberFormat="1" applyFont="1" applyFill="1" applyBorder="1" applyAlignment="1">
      <alignment horizontal="left" vertical="top"/>
    </xf>
    <xf numFmtId="10" fontId="11" fillId="0" borderId="5" xfId="0" applyNumberFormat="1" applyFont="1" applyFill="1" applyBorder="1" applyAlignment="1">
      <alignment horizontal="left" vertical="top"/>
    </xf>
    <xf numFmtId="0" fontId="11" fillId="5" borderId="2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left" vertical="top" wrapText="1"/>
    </xf>
    <xf numFmtId="10" fontId="11" fillId="0" borderId="5" xfId="0" applyNumberFormat="1" applyFont="1" applyFill="1" applyBorder="1" applyAlignment="1">
      <alignment horizontal="left" vertical="top" wrapText="1"/>
    </xf>
    <xf numFmtId="0" fontId="6" fillId="0" borderId="6" xfId="0" applyFont="1" applyBorder="1" applyAlignment="1"/>
    <xf numFmtId="0" fontId="11" fillId="3" borderId="2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3" xfId="0" applyFont="1" applyFill="1" applyBorder="1" applyAlignment="1">
      <alignment horizontal="left" vertical="top" wrapText="1"/>
    </xf>
    <xf numFmtId="10" fontId="11" fillId="0" borderId="3" xfId="0" applyNumberFormat="1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0" fillId="0" borderId="6" xfId="0" applyBorder="1" applyAlignment="1"/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0" fillId="0" borderId="5" xfId="0" applyFill="1" applyBorder="1" applyAlignment="1"/>
    <xf numFmtId="0" fontId="17" fillId="0" borderId="5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 wrapText="1"/>
    </xf>
    <xf numFmtId="10" fontId="15" fillId="0" borderId="1" xfId="0" applyNumberFormat="1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10" fontId="11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20" fillId="6" borderId="2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horizontal="center" vertical="top" wrapText="1"/>
    </xf>
    <xf numFmtId="0" fontId="20" fillId="6" borderId="1" xfId="0" applyFont="1" applyFill="1" applyBorder="1" applyAlignment="1">
      <alignment horizontal="center" vertical="top" wrapText="1"/>
    </xf>
    <xf numFmtId="0" fontId="20" fillId="6" borderId="3" xfId="0" applyFont="1" applyFill="1" applyBorder="1" applyAlignment="1">
      <alignment horizontal="center" vertical="top" wrapText="1"/>
    </xf>
    <xf numFmtId="0" fontId="27" fillId="2" borderId="5" xfId="0" applyFont="1" applyFill="1" applyBorder="1" applyAlignment="1">
      <alignment horizontal="center" vertical="top" wrapText="1"/>
    </xf>
    <xf numFmtId="0" fontId="27" fillId="2" borderId="6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10" fontId="15" fillId="0" borderId="4" xfId="0" applyNumberFormat="1" applyFont="1" applyFill="1" applyBorder="1" applyAlignment="1">
      <alignment horizontal="left" vertical="top"/>
    </xf>
    <xf numFmtId="10" fontId="11" fillId="0" borderId="2" xfId="0" applyNumberFormat="1" applyFont="1" applyFill="1" applyBorder="1" applyAlignment="1">
      <alignment vertical="top" wrapText="1"/>
    </xf>
    <xf numFmtId="10" fontId="11" fillId="0" borderId="3" xfId="0" applyNumberFormat="1" applyFont="1" applyFill="1" applyBorder="1" applyAlignment="1">
      <alignment vertical="top" wrapText="1"/>
    </xf>
    <xf numFmtId="0" fontId="17" fillId="2" borderId="8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10" fontId="11" fillId="0" borderId="1" xfId="0" applyNumberFormat="1" applyFont="1" applyFill="1" applyBorder="1" applyAlignment="1">
      <alignment vertical="top"/>
    </xf>
    <xf numFmtId="0" fontId="11" fillId="0" borderId="2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7" fillId="2" borderId="5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9" fontId="11" fillId="2" borderId="2" xfId="2" applyFont="1" applyFill="1" applyBorder="1" applyAlignment="1">
      <alignment horizontal="left" vertical="top"/>
    </xf>
    <xf numFmtId="9" fontId="11" fillId="2" borderId="4" xfId="2" applyFont="1" applyFill="1" applyBorder="1" applyAlignment="1">
      <alignment horizontal="left" vertical="top"/>
    </xf>
    <xf numFmtId="9" fontId="11" fillId="2" borderId="3" xfId="2" applyFont="1" applyFill="1" applyBorder="1" applyAlignment="1">
      <alignment horizontal="left" vertical="top"/>
    </xf>
    <xf numFmtId="10" fontId="11" fillId="0" borderId="4" xfId="0" applyNumberFormat="1" applyFont="1" applyFill="1" applyBorder="1" applyAlignment="1">
      <alignment horizontal="left" vertical="top"/>
    </xf>
    <xf numFmtId="0" fontId="15" fillId="2" borderId="2" xfId="0" applyFont="1" applyFill="1" applyBorder="1" applyAlignment="1">
      <alignment vertical="top" wrapText="1"/>
    </xf>
    <xf numFmtId="0" fontId="15" fillId="2" borderId="4" xfId="0" applyFont="1" applyFill="1" applyBorder="1" applyAlignment="1">
      <alignment vertical="top" wrapText="1"/>
    </xf>
    <xf numFmtId="10" fontId="15" fillId="0" borderId="2" xfId="0" applyNumberFormat="1" applyFont="1" applyFill="1" applyBorder="1" applyAlignment="1">
      <alignment vertical="top" wrapText="1"/>
    </xf>
    <xf numFmtId="10" fontId="15" fillId="0" borderId="3" xfId="0" applyNumberFormat="1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vertical="top" wrapText="1"/>
    </xf>
    <xf numFmtId="10" fontId="15" fillId="0" borderId="2" xfId="0" applyNumberFormat="1" applyFont="1" applyFill="1" applyBorder="1" applyAlignment="1">
      <alignment vertical="top"/>
    </xf>
    <xf numFmtId="10" fontId="15" fillId="0" borderId="4" xfId="0" applyNumberFormat="1" applyFont="1" applyFill="1" applyBorder="1" applyAlignment="1">
      <alignment vertical="top"/>
    </xf>
    <xf numFmtId="10" fontId="15" fillId="0" borderId="3" xfId="0" applyNumberFormat="1" applyFont="1" applyFill="1" applyBorder="1" applyAlignment="1">
      <alignment vertical="top"/>
    </xf>
    <xf numFmtId="0" fontId="15" fillId="0" borderId="2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10" fontId="15" fillId="0" borderId="1" xfId="0" applyNumberFormat="1" applyFont="1" applyFill="1" applyBorder="1" applyAlignment="1">
      <alignment vertical="top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25" fillId="0" borderId="4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4" xfId="0" applyFont="1" applyBorder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left" vertical="top" wrapText="1"/>
    </xf>
    <xf numFmtId="0" fontId="11" fillId="2" borderId="1" xfId="0" quotePrefix="1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0" fontId="12" fillId="0" borderId="1" xfId="0" applyNumberFormat="1" applyFont="1" applyFill="1" applyBorder="1" applyAlignment="1">
      <alignment horizontal="left" vertical="top"/>
    </xf>
    <xf numFmtId="10" fontId="12" fillId="0" borderId="2" xfId="0" applyNumberFormat="1" applyFont="1" applyFill="1" applyBorder="1" applyAlignment="1">
      <alignment horizontal="left" vertical="top"/>
    </xf>
    <xf numFmtId="10" fontId="12" fillId="0" borderId="2" xfId="0" applyNumberFormat="1" applyFont="1" applyFill="1" applyBorder="1" applyAlignment="1">
      <alignment horizontal="left" vertical="top" wrapText="1"/>
    </xf>
    <xf numFmtId="10" fontId="12" fillId="0" borderId="3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wrapText="1"/>
    </xf>
    <xf numFmtId="0" fontId="0" fillId="0" borderId="1" xfId="0" applyBorder="1" applyAlignment="1"/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  <colors>
    <mruColors>
      <color rgb="FFFFFF71"/>
      <color rgb="FF0066FF"/>
      <color rgb="FFCC0000"/>
      <color rgb="FFFF4F96"/>
      <color rgb="FFFFFF89"/>
      <color rgb="FFFFFFCC"/>
      <color rgb="FFCC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K17"/>
  <sheetViews>
    <sheetView workbookViewId="0">
      <selection activeCell="L13" sqref="L13"/>
    </sheetView>
  </sheetViews>
  <sheetFormatPr defaultRowHeight="12.75"/>
  <cols>
    <col min="9" max="9" width="22.140625" customWidth="1"/>
    <col min="13" max="13" width="23.42578125" customWidth="1"/>
  </cols>
  <sheetData>
    <row r="1" spans="5:11" ht="25.5">
      <c r="E1" s="26"/>
      <c r="F1" s="26"/>
      <c r="G1" s="26"/>
      <c r="H1" s="27"/>
      <c r="I1" s="26"/>
      <c r="J1" s="26"/>
      <c r="K1" s="26"/>
    </row>
    <row r="2" spans="5:11" ht="25.5">
      <c r="E2" s="26"/>
      <c r="F2" s="26"/>
      <c r="G2" s="26"/>
      <c r="H2" s="27"/>
      <c r="I2" s="26"/>
      <c r="J2" s="26"/>
      <c r="K2" s="26"/>
    </row>
    <row r="3" spans="5:11" ht="25.5">
      <c r="E3" s="26"/>
      <c r="F3" s="26"/>
      <c r="G3" s="26"/>
      <c r="H3" s="27"/>
      <c r="I3" s="26"/>
      <c r="J3" s="26"/>
      <c r="K3" s="26"/>
    </row>
    <row r="4" spans="5:11" ht="25.5">
      <c r="E4" s="26"/>
      <c r="F4" s="26"/>
      <c r="G4" s="26"/>
      <c r="H4" s="26"/>
      <c r="I4" s="26"/>
      <c r="J4" s="26"/>
      <c r="K4" s="26"/>
    </row>
    <row r="7" spans="5:11" ht="25.5">
      <c r="F7" s="26"/>
    </row>
    <row r="13" spans="5:11" ht="54.75" customHeight="1"/>
    <row r="14" spans="5:11" ht="47.25" customHeight="1"/>
    <row r="17" ht="60" customHeight="1"/>
  </sheetData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20"/>
  <sheetViews>
    <sheetView zoomScale="90" zoomScaleNormal="90" zoomScaleSheetLayoutView="100" zoomScalePageLayoutView="80" workbookViewId="0">
      <selection activeCell="I18" sqref="I18"/>
    </sheetView>
  </sheetViews>
  <sheetFormatPr defaultRowHeight="20.25"/>
  <cols>
    <col min="2" max="2" width="27.42578125" style="13" customWidth="1"/>
    <col min="3" max="3" width="7.7109375" style="13" customWidth="1"/>
    <col min="4" max="4" width="10.140625" style="13" customWidth="1"/>
    <col min="5" max="5" width="13.85546875" style="13" customWidth="1"/>
    <col min="6" max="6" width="8" style="5" customWidth="1"/>
    <col min="7" max="7" width="11.140625" style="9" customWidth="1"/>
    <col min="8" max="8" width="8.85546875" style="9" customWidth="1"/>
    <col min="9" max="9" width="10.42578125" style="9" customWidth="1"/>
    <col min="10" max="10" width="12.28515625" style="9" customWidth="1"/>
    <col min="11" max="11" width="20.140625" style="5" customWidth="1"/>
    <col min="12" max="12" width="14.5703125" style="8" customWidth="1"/>
    <col min="13" max="13" width="12.140625" customWidth="1"/>
  </cols>
  <sheetData>
    <row r="1" spans="1:13" ht="21.75" customHeight="1">
      <c r="B1" s="216" t="s">
        <v>149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3" s="6" customFormat="1" ht="109.5" customHeight="1">
      <c r="A2" s="10" t="s">
        <v>58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10</v>
      </c>
      <c r="H2" s="10" t="s">
        <v>29</v>
      </c>
      <c r="I2" s="10" t="s">
        <v>17</v>
      </c>
      <c r="J2" s="10" t="s">
        <v>18</v>
      </c>
      <c r="K2" s="10" t="s">
        <v>5</v>
      </c>
      <c r="L2" s="10" t="s">
        <v>9</v>
      </c>
      <c r="M2" s="10" t="s">
        <v>19</v>
      </c>
    </row>
    <row r="3" spans="1:13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7">
        <v>12</v>
      </c>
      <c r="M3" s="11">
        <v>14</v>
      </c>
    </row>
    <row r="4" spans="1:13" s="3" customFormat="1" ht="18.75">
      <c r="A4" s="270" t="s">
        <v>93</v>
      </c>
      <c r="B4" s="219" t="s">
        <v>45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</row>
    <row r="5" spans="1:13" ht="38.25">
      <c r="A5" s="256"/>
      <c r="B5" s="267" t="s">
        <v>94</v>
      </c>
      <c r="C5" s="267" t="s">
        <v>6</v>
      </c>
      <c r="D5" s="56" t="s">
        <v>7</v>
      </c>
      <c r="E5" s="57" t="s">
        <v>14</v>
      </c>
      <c r="F5" s="57" t="s">
        <v>20</v>
      </c>
      <c r="G5" s="65">
        <v>25120</v>
      </c>
      <c r="H5" s="65">
        <v>12583</v>
      </c>
      <c r="I5" s="40">
        <f>H5/G5</f>
        <v>0.50091560509554145</v>
      </c>
      <c r="J5" s="199">
        <f>(I5+I6+I7)/3</f>
        <v>0.66303078556263273</v>
      </c>
      <c r="K5" s="91" t="s">
        <v>36</v>
      </c>
      <c r="L5" s="32" t="s">
        <v>11</v>
      </c>
      <c r="M5" s="257" t="s">
        <v>25</v>
      </c>
    </row>
    <row r="6" spans="1:13" ht="38.25">
      <c r="A6" s="256"/>
      <c r="B6" s="268"/>
      <c r="C6" s="268"/>
      <c r="D6" s="56" t="s">
        <v>7</v>
      </c>
      <c r="E6" s="57" t="s">
        <v>13</v>
      </c>
      <c r="F6" s="57" t="s">
        <v>21</v>
      </c>
      <c r="G6" s="65">
        <v>301440</v>
      </c>
      <c r="H6" s="65">
        <v>150996</v>
      </c>
      <c r="I6" s="85">
        <f t="shared" ref="I6:I17" si="0">H6/G6</f>
        <v>0.50091560509554145</v>
      </c>
      <c r="J6" s="199"/>
      <c r="K6" s="91" t="s">
        <v>36</v>
      </c>
      <c r="L6" s="32" t="s">
        <v>11</v>
      </c>
      <c r="M6" s="258"/>
    </row>
    <row r="7" spans="1:13" ht="25.5">
      <c r="A7" s="256"/>
      <c r="B7" s="269"/>
      <c r="C7" s="269"/>
      <c r="D7" s="56" t="s">
        <v>7</v>
      </c>
      <c r="E7" s="58" t="s">
        <v>15</v>
      </c>
      <c r="F7" s="58" t="s">
        <v>8</v>
      </c>
      <c r="G7" s="65">
        <v>157</v>
      </c>
      <c r="H7" s="65">
        <v>155</v>
      </c>
      <c r="I7" s="85">
        <f t="shared" si="0"/>
        <v>0.98726114649681529</v>
      </c>
      <c r="J7" s="199"/>
      <c r="K7" s="126" t="s">
        <v>26</v>
      </c>
      <c r="L7" s="32" t="s">
        <v>12</v>
      </c>
      <c r="M7" s="259"/>
    </row>
    <row r="8" spans="1:13" ht="38.25">
      <c r="A8" s="256"/>
      <c r="B8" s="267" t="s">
        <v>95</v>
      </c>
      <c r="C8" s="267" t="s">
        <v>6</v>
      </c>
      <c r="D8" s="56" t="s">
        <v>7</v>
      </c>
      <c r="E8" s="57" t="s">
        <v>14</v>
      </c>
      <c r="F8" s="57" t="s">
        <v>20</v>
      </c>
      <c r="G8" s="65">
        <v>320</v>
      </c>
      <c r="H8" s="65">
        <v>219</v>
      </c>
      <c r="I8" s="85">
        <f t="shared" si="0"/>
        <v>0.68437499999999996</v>
      </c>
      <c r="J8" s="199">
        <f>(I8+I9+I10)/3</f>
        <v>0.82291666666666663</v>
      </c>
      <c r="K8" s="91" t="s">
        <v>36</v>
      </c>
      <c r="L8" s="32" t="s">
        <v>11</v>
      </c>
      <c r="M8" s="257" t="s">
        <v>25</v>
      </c>
    </row>
    <row r="9" spans="1:13" ht="38.25">
      <c r="A9" s="256"/>
      <c r="B9" s="268"/>
      <c r="C9" s="268"/>
      <c r="D9" s="56" t="s">
        <v>7</v>
      </c>
      <c r="E9" s="57" t="s">
        <v>13</v>
      </c>
      <c r="F9" s="57" t="s">
        <v>21</v>
      </c>
      <c r="G9" s="65">
        <v>3840</v>
      </c>
      <c r="H9" s="65">
        <v>2628</v>
      </c>
      <c r="I9" s="85">
        <f t="shared" si="0"/>
        <v>0.68437499999999996</v>
      </c>
      <c r="J9" s="199"/>
      <c r="K9" s="91" t="s">
        <v>36</v>
      </c>
      <c r="L9" s="32" t="s">
        <v>11</v>
      </c>
      <c r="M9" s="258"/>
    </row>
    <row r="10" spans="1:13" s="2" customFormat="1" ht="25.5">
      <c r="A10" s="256"/>
      <c r="B10" s="269"/>
      <c r="C10" s="269"/>
      <c r="D10" s="56" t="s">
        <v>7</v>
      </c>
      <c r="E10" s="58" t="s">
        <v>15</v>
      </c>
      <c r="F10" s="58" t="s">
        <v>8</v>
      </c>
      <c r="G10" s="65">
        <v>2</v>
      </c>
      <c r="H10" s="65">
        <v>4</v>
      </c>
      <c r="I10" s="175">
        <v>1.1000000000000001</v>
      </c>
      <c r="J10" s="212"/>
      <c r="K10" s="88"/>
      <c r="L10" s="44" t="s">
        <v>12</v>
      </c>
      <c r="M10" s="259"/>
    </row>
    <row r="11" spans="1:13" s="2" customFormat="1" ht="15.75" customHeight="1">
      <c r="A11" s="256"/>
      <c r="B11" s="203" t="s">
        <v>48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5"/>
    </row>
    <row r="12" spans="1:13" s="2" customFormat="1" ht="38.25">
      <c r="A12" s="256"/>
      <c r="B12" s="267" t="s">
        <v>96</v>
      </c>
      <c r="C12" s="267" t="s">
        <v>6</v>
      </c>
      <c r="D12" s="56" t="s">
        <v>7</v>
      </c>
      <c r="E12" s="43" t="s">
        <v>14</v>
      </c>
      <c r="F12" s="43" t="s">
        <v>20</v>
      </c>
      <c r="G12" s="65">
        <v>3360</v>
      </c>
      <c r="H12" s="65">
        <v>1365</v>
      </c>
      <c r="I12" s="89">
        <f t="shared" ref="I12:I13" si="1">H12/G12</f>
        <v>0.40625</v>
      </c>
      <c r="J12" s="190">
        <f>(I12+I13)/2</f>
        <v>0.703125</v>
      </c>
      <c r="K12" s="91" t="s">
        <v>36</v>
      </c>
      <c r="L12" s="32" t="s">
        <v>11</v>
      </c>
      <c r="M12" s="252" t="s">
        <v>25</v>
      </c>
    </row>
    <row r="13" spans="1:13" s="2" customFormat="1" ht="78.75" customHeight="1">
      <c r="A13" s="256"/>
      <c r="B13" s="269"/>
      <c r="C13" s="269"/>
      <c r="D13" s="56" t="s">
        <v>7</v>
      </c>
      <c r="E13" s="56" t="s">
        <v>22</v>
      </c>
      <c r="F13" s="56" t="s">
        <v>8</v>
      </c>
      <c r="G13" s="65">
        <v>21</v>
      </c>
      <c r="H13" s="65">
        <v>21</v>
      </c>
      <c r="I13" s="89">
        <f t="shared" si="1"/>
        <v>1</v>
      </c>
      <c r="J13" s="191"/>
      <c r="K13" s="91"/>
      <c r="L13" s="95" t="s">
        <v>12</v>
      </c>
      <c r="M13" s="253"/>
    </row>
    <row r="14" spans="1:13" s="2" customFormat="1" ht="57" customHeight="1">
      <c r="A14" s="256"/>
      <c r="B14" s="267" t="s">
        <v>97</v>
      </c>
      <c r="C14" s="267" t="s">
        <v>6</v>
      </c>
      <c r="D14" s="56" t="s">
        <v>7</v>
      </c>
      <c r="E14" s="43" t="s">
        <v>14</v>
      </c>
      <c r="F14" s="43" t="s">
        <v>20</v>
      </c>
      <c r="G14" s="65">
        <v>1920</v>
      </c>
      <c r="H14" s="65">
        <v>1071</v>
      </c>
      <c r="I14" s="85">
        <f t="shared" si="0"/>
        <v>0.55781250000000004</v>
      </c>
      <c r="J14" s="190">
        <f>(I14+I15)/2</f>
        <v>0.82890625000000007</v>
      </c>
      <c r="K14" s="91" t="s">
        <v>36</v>
      </c>
      <c r="L14" s="32" t="s">
        <v>11</v>
      </c>
      <c r="M14" s="252" t="s">
        <v>25</v>
      </c>
    </row>
    <row r="15" spans="1:13" s="2" customFormat="1" ht="39.75" customHeight="1">
      <c r="A15" s="256"/>
      <c r="B15" s="269"/>
      <c r="C15" s="269"/>
      <c r="D15" s="56" t="s">
        <v>7</v>
      </c>
      <c r="E15" s="56" t="s">
        <v>22</v>
      </c>
      <c r="F15" s="56" t="s">
        <v>8</v>
      </c>
      <c r="G15" s="65">
        <v>12</v>
      </c>
      <c r="H15" s="65">
        <v>14</v>
      </c>
      <c r="I15" s="175">
        <v>1.1000000000000001</v>
      </c>
      <c r="J15" s="191"/>
      <c r="K15" s="91" t="s">
        <v>36</v>
      </c>
      <c r="L15" s="44" t="s">
        <v>12</v>
      </c>
      <c r="M15" s="253"/>
    </row>
    <row r="16" spans="1:13" s="2" customFormat="1" ht="54.75" customHeight="1">
      <c r="A16" s="256"/>
      <c r="B16" s="267" t="s">
        <v>99</v>
      </c>
      <c r="C16" s="267" t="s">
        <v>6</v>
      </c>
      <c r="D16" s="56" t="s">
        <v>7</v>
      </c>
      <c r="E16" s="43" t="s">
        <v>14</v>
      </c>
      <c r="F16" s="43" t="s">
        <v>20</v>
      </c>
      <c r="G16" s="65">
        <v>20160</v>
      </c>
      <c r="H16" s="65">
        <v>10366</v>
      </c>
      <c r="I16" s="85">
        <f t="shared" si="0"/>
        <v>0.51418650793650789</v>
      </c>
      <c r="J16" s="190">
        <f>(I16+I17)/2</f>
        <v>0.74915674603174598</v>
      </c>
      <c r="K16" s="91" t="s">
        <v>36</v>
      </c>
      <c r="L16" s="32" t="s">
        <v>11</v>
      </c>
      <c r="M16" s="252" t="s">
        <v>25</v>
      </c>
    </row>
    <row r="17" spans="1:13" ht="64.5" customHeight="1">
      <c r="A17" s="256"/>
      <c r="B17" s="269"/>
      <c r="C17" s="269"/>
      <c r="D17" s="56" t="s">
        <v>7</v>
      </c>
      <c r="E17" s="56" t="s">
        <v>22</v>
      </c>
      <c r="F17" s="56" t="s">
        <v>8</v>
      </c>
      <c r="G17" s="65">
        <v>126</v>
      </c>
      <c r="H17" s="65">
        <v>124</v>
      </c>
      <c r="I17" s="85">
        <f t="shared" si="0"/>
        <v>0.98412698412698407</v>
      </c>
      <c r="J17" s="191"/>
      <c r="K17" s="39"/>
      <c r="L17" s="91" t="s">
        <v>12</v>
      </c>
      <c r="M17" s="253"/>
    </row>
    <row r="18" spans="1:13" ht="20.25" customHeight="1">
      <c r="A18" s="256"/>
      <c r="B18" s="13" t="s">
        <v>56</v>
      </c>
    </row>
    <row r="19" spans="1:13" ht="27" customHeight="1">
      <c r="A19" s="256"/>
    </row>
    <row r="20" spans="1:13" ht="60" hidden="1" customHeight="1">
      <c r="A20" s="256"/>
    </row>
  </sheetData>
  <mergeCells count="24">
    <mergeCell ref="A4:A20"/>
    <mergeCell ref="J8:J10"/>
    <mergeCell ref="M12:M13"/>
    <mergeCell ref="M16:M17"/>
    <mergeCell ref="M14:M15"/>
    <mergeCell ref="B16:B17"/>
    <mergeCell ref="C16:C17"/>
    <mergeCell ref="B14:B15"/>
    <mergeCell ref="C14:C15"/>
    <mergeCell ref="J14:J15"/>
    <mergeCell ref="B1:L1"/>
    <mergeCell ref="B5:B7"/>
    <mergeCell ref="C5:C7"/>
    <mergeCell ref="J5:J7"/>
    <mergeCell ref="J16:J17"/>
    <mergeCell ref="B12:B13"/>
    <mergeCell ref="C12:C13"/>
    <mergeCell ref="J12:J13"/>
    <mergeCell ref="B4:M4"/>
    <mergeCell ref="B11:M11"/>
    <mergeCell ref="M5:M7"/>
    <mergeCell ref="B8:B10"/>
    <mergeCell ref="C8:C10"/>
    <mergeCell ref="M8:M10"/>
  </mergeCells>
  <pageMargins left="0.25" right="0.25" top="0.75" bottom="0.75" header="0.3" footer="0.3"/>
  <pageSetup paperSize="9" scale="66" orientation="landscape" r:id="rId1"/>
  <rowBreaks count="1" manualBreakCount="1">
    <brk id="1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"/>
  <sheetViews>
    <sheetView zoomScaleSheetLayoutView="100" zoomScalePageLayoutView="80" workbookViewId="0">
      <selection activeCell="I28" sqref="I28"/>
    </sheetView>
  </sheetViews>
  <sheetFormatPr defaultRowHeight="20.25"/>
  <cols>
    <col min="2" max="2" width="23.28515625" style="13" customWidth="1"/>
    <col min="3" max="3" width="7.7109375" style="13" customWidth="1"/>
    <col min="4" max="4" width="10.140625" style="13" customWidth="1"/>
    <col min="5" max="5" width="12" style="13" customWidth="1"/>
    <col min="6" max="6" width="8" style="5" customWidth="1"/>
    <col min="7" max="7" width="11" style="9" customWidth="1"/>
    <col min="8" max="8" width="11.42578125" style="9" customWidth="1"/>
    <col min="9" max="9" width="11.7109375" style="9" customWidth="1"/>
    <col min="10" max="10" width="12.85546875" style="9" customWidth="1"/>
    <col min="11" max="11" width="16.42578125" style="5" customWidth="1"/>
    <col min="12" max="12" width="14.5703125" style="8" customWidth="1"/>
    <col min="13" max="13" width="12.28515625" customWidth="1"/>
  </cols>
  <sheetData>
    <row r="1" spans="1:13" ht="21.75" customHeight="1">
      <c r="B1" s="216" t="s">
        <v>149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3" s="6" customFormat="1" ht="101.25" customHeight="1">
      <c r="A2" s="10" t="s">
        <v>58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10</v>
      </c>
      <c r="H2" s="10" t="s">
        <v>29</v>
      </c>
      <c r="I2" s="10" t="s">
        <v>17</v>
      </c>
      <c r="J2" s="10" t="s">
        <v>18</v>
      </c>
      <c r="K2" s="10" t="s">
        <v>5</v>
      </c>
      <c r="L2" s="10" t="s">
        <v>9</v>
      </c>
      <c r="M2" s="10" t="s">
        <v>19</v>
      </c>
    </row>
    <row r="3" spans="1:13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7">
        <v>12</v>
      </c>
      <c r="M3" s="11">
        <v>14</v>
      </c>
    </row>
    <row r="4" spans="1:13" s="3" customFormat="1" ht="18.75">
      <c r="A4" s="263" t="s">
        <v>98</v>
      </c>
      <c r="B4" s="219" t="s">
        <v>45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</row>
    <row r="5" spans="1:13" ht="33.75">
      <c r="A5" s="264"/>
      <c r="B5" s="196" t="s">
        <v>59</v>
      </c>
      <c r="C5" s="196" t="s">
        <v>6</v>
      </c>
      <c r="D5" s="51" t="s">
        <v>7</v>
      </c>
      <c r="E5" s="52" t="s">
        <v>14</v>
      </c>
      <c r="F5" s="52" t="s">
        <v>20</v>
      </c>
      <c r="G5" s="63">
        <v>19504</v>
      </c>
      <c r="H5" s="63">
        <v>10011</v>
      </c>
      <c r="I5" s="40">
        <f>H5/G5</f>
        <v>0.51327932731747339</v>
      </c>
      <c r="J5" s="199">
        <f>(I5+I6+I7)/3</f>
        <v>0.67825179198214069</v>
      </c>
      <c r="K5" s="126" t="s">
        <v>26</v>
      </c>
      <c r="L5" s="105" t="s">
        <v>11</v>
      </c>
      <c r="M5" s="206" t="s">
        <v>25</v>
      </c>
    </row>
    <row r="6" spans="1:13" ht="33.75">
      <c r="A6" s="264"/>
      <c r="B6" s="197"/>
      <c r="C6" s="197"/>
      <c r="D6" s="51" t="s">
        <v>7</v>
      </c>
      <c r="E6" s="52" t="s">
        <v>13</v>
      </c>
      <c r="F6" s="52" t="s">
        <v>21</v>
      </c>
      <c r="G6" s="63">
        <v>234048</v>
      </c>
      <c r="H6" s="63">
        <v>120132</v>
      </c>
      <c r="I6" s="85">
        <f t="shared" ref="I6:I22" si="0">H6/G6</f>
        <v>0.51327932731747339</v>
      </c>
      <c r="J6" s="199"/>
      <c r="K6" s="126" t="s">
        <v>26</v>
      </c>
      <c r="L6" s="105" t="s">
        <v>11</v>
      </c>
      <c r="M6" s="207"/>
    </row>
    <row r="7" spans="1:13" ht="22.5">
      <c r="A7" s="264"/>
      <c r="B7" s="198"/>
      <c r="C7" s="198"/>
      <c r="D7" s="51" t="s">
        <v>7</v>
      </c>
      <c r="E7" s="10" t="s">
        <v>15</v>
      </c>
      <c r="F7" s="10" t="s">
        <v>8</v>
      </c>
      <c r="G7" s="63">
        <v>122</v>
      </c>
      <c r="H7" s="63">
        <v>123</v>
      </c>
      <c r="I7" s="85">
        <f t="shared" si="0"/>
        <v>1.0081967213114753</v>
      </c>
      <c r="J7" s="199"/>
      <c r="K7" s="42"/>
      <c r="L7" s="105" t="s">
        <v>12</v>
      </c>
      <c r="M7" s="208"/>
    </row>
    <row r="8" spans="1:13" ht="33.75">
      <c r="A8" s="264"/>
      <c r="B8" s="271" t="s">
        <v>60</v>
      </c>
      <c r="C8" s="196" t="s">
        <v>6</v>
      </c>
      <c r="D8" s="51" t="s">
        <v>7</v>
      </c>
      <c r="E8" s="52" t="s">
        <v>14</v>
      </c>
      <c r="F8" s="52" t="s">
        <v>20</v>
      </c>
      <c r="G8" s="63">
        <v>176</v>
      </c>
      <c r="H8" s="63">
        <v>153</v>
      </c>
      <c r="I8" s="85">
        <f t="shared" si="0"/>
        <v>0.86931818181818177</v>
      </c>
      <c r="J8" s="199">
        <f>(I8+I9+I10)/3</f>
        <v>0.94621212121212128</v>
      </c>
      <c r="K8" s="126" t="s">
        <v>26</v>
      </c>
      <c r="L8" s="105" t="s">
        <v>11</v>
      </c>
      <c r="M8" s="206" t="s">
        <v>28</v>
      </c>
    </row>
    <row r="9" spans="1:13" ht="33.75">
      <c r="A9" s="264"/>
      <c r="B9" s="271"/>
      <c r="C9" s="197"/>
      <c r="D9" s="51" t="s">
        <v>7</v>
      </c>
      <c r="E9" s="52" t="s">
        <v>13</v>
      </c>
      <c r="F9" s="52" t="s">
        <v>21</v>
      </c>
      <c r="G9" s="63">
        <v>2112</v>
      </c>
      <c r="H9" s="63">
        <v>1836</v>
      </c>
      <c r="I9" s="175">
        <f t="shared" si="0"/>
        <v>0.86931818181818177</v>
      </c>
      <c r="J9" s="199"/>
      <c r="K9" s="126" t="s">
        <v>26</v>
      </c>
      <c r="L9" s="105" t="s">
        <v>11</v>
      </c>
      <c r="M9" s="207"/>
    </row>
    <row r="10" spans="1:13" s="2" customFormat="1" ht="22.5">
      <c r="A10" s="264"/>
      <c r="B10" s="271"/>
      <c r="C10" s="198"/>
      <c r="D10" s="51" t="s">
        <v>7</v>
      </c>
      <c r="E10" s="10" t="s">
        <v>15</v>
      </c>
      <c r="F10" s="10" t="s">
        <v>8</v>
      </c>
      <c r="G10" s="156">
        <v>1</v>
      </c>
      <c r="H10" s="156">
        <v>2</v>
      </c>
      <c r="I10" s="175">
        <v>1.1000000000000001</v>
      </c>
      <c r="J10" s="212"/>
      <c r="K10" s="126"/>
      <c r="L10" s="163" t="s">
        <v>12</v>
      </c>
      <c r="M10" s="208"/>
    </row>
    <row r="11" spans="1:13" s="2" customFormat="1" ht="33.75">
      <c r="A11" s="264"/>
      <c r="B11" s="272" t="s">
        <v>75</v>
      </c>
      <c r="C11" s="196" t="s">
        <v>6</v>
      </c>
      <c r="D11" s="51" t="s">
        <v>7</v>
      </c>
      <c r="E11" s="52" t="s">
        <v>14</v>
      </c>
      <c r="F11" s="52" t="s">
        <v>20</v>
      </c>
      <c r="G11" s="63">
        <v>160</v>
      </c>
      <c r="H11" s="63">
        <v>122</v>
      </c>
      <c r="I11" s="85">
        <f t="shared" si="0"/>
        <v>0.76249999999999996</v>
      </c>
      <c r="J11" s="199">
        <f>(I11+I12+I13)/3</f>
        <v>0.84166666666666667</v>
      </c>
      <c r="K11" s="126" t="s">
        <v>26</v>
      </c>
      <c r="L11" s="105" t="s">
        <v>11</v>
      </c>
      <c r="M11" s="193" t="s">
        <v>25</v>
      </c>
    </row>
    <row r="12" spans="1:13" s="2" customFormat="1" ht="33.75">
      <c r="A12" s="264"/>
      <c r="B12" s="273"/>
      <c r="C12" s="197"/>
      <c r="D12" s="51" t="s">
        <v>7</v>
      </c>
      <c r="E12" s="52" t="s">
        <v>13</v>
      </c>
      <c r="F12" s="52" t="s">
        <v>21</v>
      </c>
      <c r="G12" s="63">
        <v>1920</v>
      </c>
      <c r="H12" s="63">
        <v>1464</v>
      </c>
      <c r="I12" s="175">
        <f t="shared" si="0"/>
        <v>0.76249999999999996</v>
      </c>
      <c r="J12" s="199"/>
      <c r="K12" s="126" t="s">
        <v>26</v>
      </c>
      <c r="L12" s="105" t="s">
        <v>11</v>
      </c>
      <c r="M12" s="194"/>
    </row>
    <row r="13" spans="1:13" s="2" customFormat="1" ht="22.5">
      <c r="A13" s="264"/>
      <c r="B13" s="274"/>
      <c r="C13" s="198"/>
      <c r="D13" s="51" t="s">
        <v>7</v>
      </c>
      <c r="E13" s="10" t="s">
        <v>15</v>
      </c>
      <c r="F13" s="10" t="s">
        <v>8</v>
      </c>
      <c r="G13" s="156">
        <v>1</v>
      </c>
      <c r="H13" s="156">
        <v>1</v>
      </c>
      <c r="I13" s="85">
        <f t="shared" si="0"/>
        <v>1</v>
      </c>
      <c r="J13" s="199"/>
      <c r="K13" s="126"/>
      <c r="L13" s="163" t="s">
        <v>12</v>
      </c>
      <c r="M13" s="194"/>
    </row>
    <row r="14" spans="1:13" ht="17.25" customHeight="1">
      <c r="A14" s="264"/>
      <c r="B14" s="203" t="s">
        <v>48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5"/>
    </row>
    <row r="15" spans="1:13" ht="33.75">
      <c r="A15" s="264"/>
      <c r="B15" s="196" t="s">
        <v>83</v>
      </c>
      <c r="C15" s="196" t="s">
        <v>6</v>
      </c>
      <c r="D15" s="51" t="s">
        <v>7</v>
      </c>
      <c r="E15" s="55" t="s">
        <v>14</v>
      </c>
      <c r="F15" s="55" t="s">
        <v>20</v>
      </c>
      <c r="G15" s="156">
        <v>5120</v>
      </c>
      <c r="H15" s="156">
        <v>2411</v>
      </c>
      <c r="I15" s="85">
        <f t="shared" si="0"/>
        <v>0.47089843749999999</v>
      </c>
      <c r="J15" s="190">
        <f>(I15+I16)/2</f>
        <v>0.76669921875000002</v>
      </c>
      <c r="K15" s="126" t="s">
        <v>26</v>
      </c>
      <c r="L15" s="105" t="s">
        <v>11</v>
      </c>
      <c r="M15" s="225" t="s">
        <v>25</v>
      </c>
    </row>
    <row r="16" spans="1:13" ht="70.5" customHeight="1">
      <c r="A16" s="264"/>
      <c r="B16" s="198"/>
      <c r="C16" s="198"/>
      <c r="D16" s="51" t="s">
        <v>7</v>
      </c>
      <c r="E16" s="51" t="s">
        <v>22</v>
      </c>
      <c r="F16" s="51" t="s">
        <v>8</v>
      </c>
      <c r="G16" s="156">
        <v>32</v>
      </c>
      <c r="H16" s="156">
        <v>34</v>
      </c>
      <c r="I16" s="175">
        <f t="shared" si="0"/>
        <v>1.0625</v>
      </c>
      <c r="J16" s="191"/>
      <c r="K16" s="126"/>
      <c r="L16" s="163" t="s">
        <v>12</v>
      </c>
      <c r="M16" s="226"/>
    </row>
    <row r="17" spans="1:13" ht="33.75">
      <c r="A17" s="256"/>
      <c r="B17" s="196" t="s">
        <v>49</v>
      </c>
      <c r="C17" s="196" t="s">
        <v>6</v>
      </c>
      <c r="D17" s="51" t="s">
        <v>7</v>
      </c>
      <c r="E17" s="55" t="s">
        <v>14</v>
      </c>
      <c r="F17" s="55" t="s">
        <v>20</v>
      </c>
      <c r="G17" s="156">
        <v>1920</v>
      </c>
      <c r="H17" s="156">
        <v>1134</v>
      </c>
      <c r="I17" s="85">
        <f>H17/G17</f>
        <v>0.59062499999999996</v>
      </c>
      <c r="J17" s="190">
        <f>(I17+I18)/2</f>
        <v>0.84531250000000002</v>
      </c>
      <c r="K17" s="126" t="s">
        <v>26</v>
      </c>
      <c r="L17" s="105" t="s">
        <v>11</v>
      </c>
      <c r="M17" s="225" t="s">
        <v>25</v>
      </c>
    </row>
    <row r="18" spans="1:13" ht="46.5" customHeight="1">
      <c r="A18" s="256"/>
      <c r="B18" s="198"/>
      <c r="C18" s="198"/>
      <c r="D18" s="51" t="s">
        <v>7</v>
      </c>
      <c r="E18" s="51" t="s">
        <v>22</v>
      </c>
      <c r="F18" s="51" t="s">
        <v>8</v>
      </c>
      <c r="G18" s="156">
        <v>12</v>
      </c>
      <c r="H18" s="156">
        <v>14</v>
      </c>
      <c r="I18" s="85">
        <v>1.1000000000000001</v>
      </c>
      <c r="J18" s="191"/>
      <c r="K18" s="126"/>
      <c r="L18" s="163" t="s">
        <v>12</v>
      </c>
      <c r="M18" s="226"/>
    </row>
    <row r="19" spans="1:13" ht="34.5" customHeight="1">
      <c r="A19" s="256"/>
      <c r="B19" s="196" t="s">
        <v>50</v>
      </c>
      <c r="C19" s="196" t="s">
        <v>6</v>
      </c>
      <c r="D19" s="51" t="s">
        <v>7</v>
      </c>
      <c r="E19" s="55" t="s">
        <v>14</v>
      </c>
      <c r="F19" s="55" t="s">
        <v>20</v>
      </c>
      <c r="G19" s="156">
        <v>160</v>
      </c>
      <c r="H19" s="156">
        <v>122</v>
      </c>
      <c r="I19" s="85">
        <v>0.76200000000000001</v>
      </c>
      <c r="J19" s="190">
        <f>(I19+I20)/2</f>
        <v>0.88100000000000001</v>
      </c>
      <c r="K19" s="126" t="s">
        <v>26</v>
      </c>
      <c r="L19" s="105" t="s">
        <v>11</v>
      </c>
      <c r="M19" s="225" t="s">
        <v>37</v>
      </c>
    </row>
    <row r="20" spans="1:13" ht="36" customHeight="1">
      <c r="A20" s="256"/>
      <c r="B20" s="198"/>
      <c r="C20" s="198"/>
      <c r="D20" s="51" t="s">
        <v>7</v>
      </c>
      <c r="E20" s="51" t="s">
        <v>22</v>
      </c>
      <c r="F20" s="51" t="s">
        <v>8</v>
      </c>
      <c r="G20" s="156">
        <v>1</v>
      </c>
      <c r="H20" s="156">
        <v>1</v>
      </c>
      <c r="I20" s="85">
        <f t="shared" si="0"/>
        <v>1</v>
      </c>
      <c r="J20" s="191"/>
      <c r="K20" s="126" t="s">
        <v>26</v>
      </c>
      <c r="L20" s="163" t="s">
        <v>12</v>
      </c>
      <c r="M20" s="226"/>
    </row>
    <row r="21" spans="1:13" ht="33.75">
      <c r="A21" s="149"/>
      <c r="B21" s="196" t="s">
        <v>51</v>
      </c>
      <c r="C21" s="196" t="s">
        <v>6</v>
      </c>
      <c r="D21" s="51" t="s">
        <v>7</v>
      </c>
      <c r="E21" s="135" t="s">
        <v>14</v>
      </c>
      <c r="F21" s="135" t="s">
        <v>20</v>
      </c>
      <c r="G21" s="156">
        <v>12640</v>
      </c>
      <c r="H21" s="156">
        <v>6619</v>
      </c>
      <c r="I21" s="128">
        <f t="shared" si="0"/>
        <v>0.5236550632911392</v>
      </c>
      <c r="J21" s="190">
        <f>(I21+I22)/2</f>
        <v>0.74916930379746827</v>
      </c>
      <c r="K21" s="135" t="s">
        <v>26</v>
      </c>
      <c r="L21" s="105" t="s">
        <v>11</v>
      </c>
      <c r="M21" s="225" t="s">
        <v>25</v>
      </c>
    </row>
    <row r="22" spans="1:13" ht="65.25" customHeight="1">
      <c r="A22" s="150"/>
      <c r="B22" s="198"/>
      <c r="C22" s="198"/>
      <c r="D22" s="51" t="s">
        <v>7</v>
      </c>
      <c r="E22" s="51" t="s">
        <v>22</v>
      </c>
      <c r="F22" s="51" t="s">
        <v>8</v>
      </c>
      <c r="G22" s="156">
        <v>79</v>
      </c>
      <c r="H22" s="156">
        <v>77</v>
      </c>
      <c r="I22" s="128">
        <f t="shared" si="0"/>
        <v>0.97468354430379744</v>
      </c>
      <c r="J22" s="191"/>
      <c r="K22" s="135" t="s">
        <v>26</v>
      </c>
      <c r="L22" s="105" t="s">
        <v>12</v>
      </c>
      <c r="M22" s="226"/>
    </row>
    <row r="23" spans="1:13">
      <c r="B23" s="13" t="s">
        <v>56</v>
      </c>
    </row>
  </sheetData>
  <mergeCells count="32">
    <mergeCell ref="A4:A20"/>
    <mergeCell ref="M5:M7"/>
    <mergeCell ref="B8:B10"/>
    <mergeCell ref="C8:C10"/>
    <mergeCell ref="M8:M10"/>
    <mergeCell ref="B11:B13"/>
    <mergeCell ref="C11:C13"/>
    <mergeCell ref="J11:J13"/>
    <mergeCell ref="M11:M13"/>
    <mergeCell ref="M19:M20"/>
    <mergeCell ref="B21:B22"/>
    <mergeCell ref="C21:C22"/>
    <mergeCell ref="M21:M22"/>
    <mergeCell ref="M15:M16"/>
    <mergeCell ref="B17:B18"/>
    <mergeCell ref="C17:C18"/>
    <mergeCell ref="J19:J20"/>
    <mergeCell ref="J21:J22"/>
    <mergeCell ref="B19:B20"/>
    <mergeCell ref="C19:C20"/>
    <mergeCell ref="J17:J18"/>
    <mergeCell ref="M17:M18"/>
    <mergeCell ref="B1:L1"/>
    <mergeCell ref="B5:B7"/>
    <mergeCell ref="C5:C7"/>
    <mergeCell ref="J5:J7"/>
    <mergeCell ref="B15:B16"/>
    <mergeCell ref="C15:C16"/>
    <mergeCell ref="J15:J16"/>
    <mergeCell ref="J8:J10"/>
    <mergeCell ref="B4:M4"/>
    <mergeCell ref="B14:M14"/>
  </mergeCells>
  <pageMargins left="0.25" right="0.25" top="0.75" bottom="0.75" header="0.3" footer="0.3"/>
  <pageSetup paperSize="9" scale="65" orientation="landscape" r:id="rId1"/>
  <rowBreaks count="1" manualBreakCount="1">
    <brk id="16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M22"/>
  <sheetViews>
    <sheetView zoomScaleSheetLayoutView="110" zoomScalePageLayoutView="80" workbookViewId="0">
      <selection activeCell="I18" sqref="I18"/>
    </sheetView>
  </sheetViews>
  <sheetFormatPr defaultRowHeight="20.25"/>
  <cols>
    <col min="2" max="2" width="27.7109375" style="13" customWidth="1"/>
    <col min="3" max="3" width="7.7109375" style="13" customWidth="1"/>
    <col min="4" max="4" width="10.140625" style="13" customWidth="1"/>
    <col min="5" max="5" width="13.5703125" style="13" customWidth="1"/>
    <col min="6" max="6" width="8" style="5" customWidth="1"/>
    <col min="7" max="7" width="11.5703125" style="9" customWidth="1"/>
    <col min="8" max="8" width="9.85546875" style="9" customWidth="1"/>
    <col min="9" max="9" width="11.85546875" style="9" customWidth="1"/>
    <col min="10" max="10" width="12.28515625" style="9" customWidth="1"/>
    <col min="11" max="11" width="14.7109375" style="5" customWidth="1"/>
    <col min="12" max="12" width="14.5703125" style="8" customWidth="1"/>
    <col min="13" max="13" width="16.85546875" customWidth="1"/>
  </cols>
  <sheetData>
    <row r="1" spans="1:13" ht="21.75" customHeight="1">
      <c r="B1" s="216" t="s">
        <v>149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3" s="6" customFormat="1" ht="101.25" customHeight="1">
      <c r="A2" s="90" t="s">
        <v>58</v>
      </c>
      <c r="B2" s="90" t="s">
        <v>0</v>
      </c>
      <c r="C2" s="90" t="s">
        <v>1</v>
      </c>
      <c r="D2" s="90" t="s">
        <v>2</v>
      </c>
      <c r="E2" s="90" t="s">
        <v>3</v>
      </c>
      <c r="F2" s="90" t="s">
        <v>4</v>
      </c>
      <c r="G2" s="90" t="s">
        <v>10</v>
      </c>
      <c r="H2" s="90" t="s">
        <v>29</v>
      </c>
      <c r="I2" s="90" t="s">
        <v>17</v>
      </c>
      <c r="J2" s="90" t="s">
        <v>18</v>
      </c>
      <c r="K2" s="90" t="s">
        <v>5</v>
      </c>
      <c r="L2" s="90" t="s">
        <v>9</v>
      </c>
      <c r="M2" s="90" t="s">
        <v>19</v>
      </c>
    </row>
    <row r="3" spans="1:13" s="1" customFormat="1" ht="15.6" customHeight="1">
      <c r="A3" s="4">
        <v>1</v>
      </c>
      <c r="B3" s="115">
        <v>2</v>
      </c>
      <c r="C3" s="115">
        <v>3</v>
      </c>
      <c r="D3" s="115">
        <v>4</v>
      </c>
      <c r="E3" s="115">
        <v>5</v>
      </c>
      <c r="F3" s="29">
        <v>6</v>
      </c>
      <c r="G3" s="29">
        <v>7</v>
      </c>
      <c r="H3" s="29">
        <v>8</v>
      </c>
      <c r="I3" s="29">
        <v>9</v>
      </c>
      <c r="J3" s="29">
        <v>10</v>
      </c>
      <c r="K3" s="29">
        <v>11</v>
      </c>
      <c r="L3" s="29">
        <v>12</v>
      </c>
      <c r="M3" s="30">
        <v>14</v>
      </c>
    </row>
    <row r="4" spans="1:13" s="3" customFormat="1" ht="18.75">
      <c r="A4" s="214" t="s">
        <v>100</v>
      </c>
      <c r="B4" s="219" t="s">
        <v>45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</row>
    <row r="5" spans="1:13" ht="35.25" customHeight="1">
      <c r="A5" s="215"/>
      <c r="B5" s="196" t="s">
        <v>59</v>
      </c>
      <c r="C5" s="196" t="s">
        <v>6</v>
      </c>
      <c r="D5" s="51" t="s">
        <v>7</v>
      </c>
      <c r="E5" s="52" t="s">
        <v>14</v>
      </c>
      <c r="F5" s="52" t="s">
        <v>20</v>
      </c>
      <c r="G5" s="63">
        <v>26796</v>
      </c>
      <c r="H5" s="63">
        <v>12507</v>
      </c>
      <c r="I5" s="104">
        <f>H5/G5</f>
        <v>0.46674876847290642</v>
      </c>
      <c r="J5" s="217">
        <f>(I5+I6+I7)/3</f>
        <v>0.64449917898193754</v>
      </c>
      <c r="K5" s="126" t="s">
        <v>26</v>
      </c>
      <c r="L5" s="107" t="s">
        <v>11</v>
      </c>
      <c r="M5" s="277" t="s">
        <v>25</v>
      </c>
    </row>
    <row r="6" spans="1:13" ht="33" customHeight="1">
      <c r="A6" s="215"/>
      <c r="B6" s="197"/>
      <c r="C6" s="197"/>
      <c r="D6" s="51" t="s">
        <v>7</v>
      </c>
      <c r="E6" s="52" t="s">
        <v>13</v>
      </c>
      <c r="F6" s="52" t="s">
        <v>21</v>
      </c>
      <c r="G6" s="63">
        <v>321552</v>
      </c>
      <c r="H6" s="63">
        <v>150084</v>
      </c>
      <c r="I6" s="104">
        <f t="shared" ref="I6:I16" si="0">H6/G6</f>
        <v>0.46674876847290642</v>
      </c>
      <c r="J6" s="217"/>
      <c r="K6" s="126" t="s">
        <v>26</v>
      </c>
      <c r="L6" s="107" t="s">
        <v>11</v>
      </c>
      <c r="M6" s="277"/>
    </row>
    <row r="7" spans="1:13" ht="22.5">
      <c r="A7" s="215"/>
      <c r="B7" s="197"/>
      <c r="C7" s="198"/>
      <c r="D7" s="51" t="s">
        <v>7</v>
      </c>
      <c r="E7" s="90" t="s">
        <v>15</v>
      </c>
      <c r="F7" s="90" t="s">
        <v>8</v>
      </c>
      <c r="G7" s="63">
        <v>167</v>
      </c>
      <c r="H7" s="63">
        <v>167</v>
      </c>
      <c r="I7" s="104">
        <f t="shared" si="0"/>
        <v>1</v>
      </c>
      <c r="J7" s="217"/>
      <c r="K7" s="126"/>
      <c r="L7" s="107" t="s">
        <v>12</v>
      </c>
      <c r="M7" s="277"/>
    </row>
    <row r="8" spans="1:13" ht="33.75">
      <c r="A8" s="215"/>
      <c r="B8" s="271" t="s">
        <v>60</v>
      </c>
      <c r="C8" s="196" t="s">
        <v>6</v>
      </c>
      <c r="D8" s="51" t="s">
        <v>7</v>
      </c>
      <c r="E8" s="52" t="s">
        <v>14</v>
      </c>
      <c r="F8" s="52" t="s">
        <v>20</v>
      </c>
      <c r="G8" s="63">
        <v>244</v>
      </c>
      <c r="H8" s="63">
        <v>173</v>
      </c>
      <c r="I8" s="104">
        <f t="shared" si="0"/>
        <v>0.70901639344262291</v>
      </c>
      <c r="J8" s="217">
        <f>(I8+I9+I10)/3</f>
        <v>0.6393442622950819</v>
      </c>
      <c r="K8" s="126" t="s">
        <v>26</v>
      </c>
      <c r="L8" s="107" t="s">
        <v>11</v>
      </c>
      <c r="M8" s="227" t="s">
        <v>25</v>
      </c>
    </row>
    <row r="9" spans="1:13" ht="33.75">
      <c r="A9" s="215"/>
      <c r="B9" s="271"/>
      <c r="C9" s="197"/>
      <c r="D9" s="51" t="s">
        <v>7</v>
      </c>
      <c r="E9" s="52" t="s">
        <v>13</v>
      </c>
      <c r="F9" s="52" t="s">
        <v>21</v>
      </c>
      <c r="G9" s="63">
        <v>2928</v>
      </c>
      <c r="H9" s="63">
        <v>2076</v>
      </c>
      <c r="I9" s="104">
        <f t="shared" si="0"/>
        <v>0.70901639344262291</v>
      </c>
      <c r="J9" s="217"/>
      <c r="K9" s="126" t="s">
        <v>26</v>
      </c>
      <c r="L9" s="107" t="s">
        <v>11</v>
      </c>
      <c r="M9" s="227"/>
    </row>
    <row r="10" spans="1:13" ht="22.5">
      <c r="A10" s="215"/>
      <c r="B10" s="271"/>
      <c r="C10" s="198"/>
      <c r="D10" s="51" t="s">
        <v>7</v>
      </c>
      <c r="E10" s="90" t="s">
        <v>15</v>
      </c>
      <c r="F10" s="90" t="s">
        <v>8</v>
      </c>
      <c r="G10" s="129">
        <v>2</v>
      </c>
      <c r="H10" s="129">
        <v>1</v>
      </c>
      <c r="I10" s="104">
        <f t="shared" si="0"/>
        <v>0.5</v>
      </c>
      <c r="J10" s="217"/>
      <c r="K10" s="126"/>
      <c r="L10" s="107" t="s">
        <v>12</v>
      </c>
      <c r="M10" s="227"/>
    </row>
    <row r="11" spans="1:13" ht="12.75">
      <c r="A11" s="215"/>
      <c r="B11" s="203" t="s">
        <v>48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5"/>
    </row>
    <row r="12" spans="1:13" ht="43.5" customHeight="1">
      <c r="A12" s="215"/>
      <c r="B12" s="196" t="s">
        <v>150</v>
      </c>
      <c r="C12" s="196" t="s">
        <v>6</v>
      </c>
      <c r="D12" s="51" t="s">
        <v>7</v>
      </c>
      <c r="E12" s="55" t="s">
        <v>14</v>
      </c>
      <c r="F12" s="55" t="s">
        <v>20</v>
      </c>
      <c r="G12" s="156">
        <v>6096</v>
      </c>
      <c r="H12" s="156">
        <v>2194</v>
      </c>
      <c r="I12" s="104">
        <f t="shared" si="0"/>
        <v>0.35990813648293962</v>
      </c>
      <c r="J12" s="275">
        <f>(I12+I13)/2</f>
        <v>0.51745406824146989</v>
      </c>
      <c r="K12" s="126" t="s">
        <v>26</v>
      </c>
      <c r="L12" s="107" t="s">
        <v>11</v>
      </c>
      <c r="M12" s="276" t="s">
        <v>25</v>
      </c>
    </row>
    <row r="13" spans="1:13" ht="39" customHeight="1">
      <c r="A13" s="215"/>
      <c r="B13" s="198"/>
      <c r="C13" s="198"/>
      <c r="D13" s="51" t="s">
        <v>7</v>
      </c>
      <c r="E13" s="51" t="s">
        <v>22</v>
      </c>
      <c r="F13" s="51" t="s">
        <v>8</v>
      </c>
      <c r="G13" s="156">
        <v>40</v>
      </c>
      <c r="H13" s="156">
        <v>27</v>
      </c>
      <c r="I13" s="104">
        <f t="shared" si="0"/>
        <v>0.67500000000000004</v>
      </c>
      <c r="J13" s="275"/>
      <c r="K13" s="126"/>
      <c r="L13" s="107" t="s">
        <v>12</v>
      </c>
      <c r="M13" s="276"/>
    </row>
    <row r="14" spans="1:13" ht="34.5" customHeight="1">
      <c r="A14" s="215"/>
      <c r="B14" s="196" t="s">
        <v>49</v>
      </c>
      <c r="C14" s="196" t="s">
        <v>6</v>
      </c>
      <c r="D14" s="51" t="s">
        <v>7</v>
      </c>
      <c r="E14" s="55" t="s">
        <v>14</v>
      </c>
      <c r="F14" s="55" t="s">
        <v>20</v>
      </c>
      <c r="G14" s="156">
        <v>2880</v>
      </c>
      <c r="H14" s="156">
        <v>1323</v>
      </c>
      <c r="I14" s="104">
        <f t="shared" ref="I14:I15" si="1">H14/G14</f>
        <v>0.45937499999999998</v>
      </c>
      <c r="J14" s="275">
        <f>(I14+I15)/2</f>
        <v>0.64635416666666667</v>
      </c>
      <c r="K14" s="126" t="s">
        <v>26</v>
      </c>
      <c r="L14" s="107" t="s">
        <v>11</v>
      </c>
      <c r="M14" s="276" t="s">
        <v>25</v>
      </c>
    </row>
    <row r="15" spans="1:13" ht="37.5" customHeight="1">
      <c r="A15" s="215"/>
      <c r="B15" s="198"/>
      <c r="C15" s="198"/>
      <c r="D15" s="51" t="s">
        <v>7</v>
      </c>
      <c r="E15" s="51" t="s">
        <v>22</v>
      </c>
      <c r="F15" s="51" t="s">
        <v>8</v>
      </c>
      <c r="G15" s="156">
        <v>18</v>
      </c>
      <c r="H15" s="156">
        <v>15</v>
      </c>
      <c r="I15" s="104">
        <f t="shared" si="1"/>
        <v>0.83333333333333337</v>
      </c>
      <c r="J15" s="275"/>
      <c r="K15" s="126"/>
      <c r="L15" s="107" t="s">
        <v>12</v>
      </c>
      <c r="M15" s="276"/>
    </row>
    <row r="16" spans="1:13" ht="49.5" customHeight="1">
      <c r="A16" s="215"/>
      <c r="B16" s="196" t="s">
        <v>51</v>
      </c>
      <c r="C16" s="196" t="s">
        <v>6</v>
      </c>
      <c r="D16" s="51" t="s">
        <v>7</v>
      </c>
      <c r="E16" s="55" t="s">
        <v>14</v>
      </c>
      <c r="F16" s="55" t="s">
        <v>20</v>
      </c>
      <c r="G16" s="156">
        <v>18064</v>
      </c>
      <c r="H16" s="156">
        <v>9163</v>
      </c>
      <c r="I16" s="104">
        <f t="shared" si="0"/>
        <v>0.50725199291408329</v>
      </c>
      <c r="J16" s="275">
        <f>(I16+I17)/2</f>
        <v>0.80362599645704169</v>
      </c>
      <c r="K16" s="126" t="s">
        <v>26</v>
      </c>
      <c r="L16" s="107" t="s">
        <v>11</v>
      </c>
      <c r="M16" s="276" t="s">
        <v>25</v>
      </c>
    </row>
    <row r="17" spans="1:13" ht="36.75" customHeight="1">
      <c r="A17" s="215"/>
      <c r="B17" s="198"/>
      <c r="C17" s="198"/>
      <c r="D17" s="51" t="s">
        <v>7</v>
      </c>
      <c r="E17" s="51" t="s">
        <v>22</v>
      </c>
      <c r="F17" s="51" t="s">
        <v>8</v>
      </c>
      <c r="G17" s="156">
        <v>111</v>
      </c>
      <c r="H17" s="156">
        <v>126</v>
      </c>
      <c r="I17" s="157">
        <v>1.1000000000000001</v>
      </c>
      <c r="J17" s="275"/>
      <c r="K17" s="126"/>
      <c r="L17" s="107" t="s">
        <v>12</v>
      </c>
      <c r="M17" s="276"/>
    </row>
    <row r="18" spans="1:13" ht="35.25" customHeight="1">
      <c r="A18" s="215"/>
      <c r="B18" s="13" t="s">
        <v>56</v>
      </c>
    </row>
    <row r="19" spans="1:13" ht="36.75" customHeight="1">
      <c r="A19" s="215"/>
    </row>
    <row r="20" spans="1:13" ht="26.25" customHeight="1">
      <c r="A20" s="215"/>
    </row>
    <row r="21" spans="1:13" ht="36" customHeight="1"/>
    <row r="22" spans="1:13" ht="45" customHeight="1"/>
  </sheetData>
  <mergeCells count="24">
    <mergeCell ref="B4:M4"/>
    <mergeCell ref="B11:M11"/>
    <mergeCell ref="A4:A20"/>
    <mergeCell ref="B1:L1"/>
    <mergeCell ref="M5:M7"/>
    <mergeCell ref="B8:B10"/>
    <mergeCell ref="C8:C10"/>
    <mergeCell ref="M8:M10"/>
    <mergeCell ref="B5:B7"/>
    <mergeCell ref="C5:C7"/>
    <mergeCell ref="J5:J7"/>
    <mergeCell ref="M12:M13"/>
    <mergeCell ref="B14:B15"/>
    <mergeCell ref="C14:C15"/>
    <mergeCell ref="J14:J15"/>
    <mergeCell ref="M14:M15"/>
    <mergeCell ref="J16:J17"/>
    <mergeCell ref="B16:B17"/>
    <mergeCell ref="C16:C17"/>
    <mergeCell ref="M16:M17"/>
    <mergeCell ref="J8:J10"/>
    <mergeCell ref="B12:B13"/>
    <mergeCell ref="C12:C13"/>
    <mergeCell ref="J12:J13"/>
  </mergeCells>
  <pageMargins left="0.25" right="0.25" top="0.75" bottom="0.75" header="0.3" footer="0.3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"/>
  <sheetViews>
    <sheetView topLeftCell="B1" zoomScaleSheetLayoutView="100" zoomScalePageLayoutView="80" workbookViewId="0">
      <selection activeCell="I23" sqref="I23"/>
    </sheetView>
  </sheetViews>
  <sheetFormatPr defaultRowHeight="20.25"/>
  <cols>
    <col min="1" max="1" width="10.42578125" customWidth="1"/>
    <col min="2" max="2" width="28" style="13" customWidth="1"/>
    <col min="3" max="3" width="7.7109375" style="13" customWidth="1"/>
    <col min="4" max="5" width="12.85546875" style="13" customWidth="1"/>
    <col min="6" max="6" width="8" style="5" customWidth="1"/>
    <col min="7" max="7" width="11.42578125" style="9" customWidth="1"/>
    <col min="8" max="8" width="11.140625" style="9" customWidth="1"/>
    <col min="9" max="9" width="12.42578125" style="9" customWidth="1"/>
    <col min="10" max="10" width="13.85546875" style="9" customWidth="1"/>
    <col min="11" max="11" width="18.140625" style="5" customWidth="1"/>
    <col min="12" max="12" width="19.140625" style="8" customWidth="1"/>
    <col min="13" max="13" width="19" customWidth="1"/>
  </cols>
  <sheetData>
    <row r="1" spans="1:13" ht="21.75" customHeight="1">
      <c r="B1" s="216" t="s">
        <v>149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3" s="6" customFormat="1" ht="93.75" customHeight="1">
      <c r="A2" s="10" t="s">
        <v>58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10</v>
      </c>
      <c r="H2" s="10" t="s">
        <v>29</v>
      </c>
      <c r="I2" s="10" t="s">
        <v>17</v>
      </c>
      <c r="J2" s="10" t="s">
        <v>18</v>
      </c>
      <c r="K2" s="10" t="s">
        <v>5</v>
      </c>
      <c r="L2" s="10" t="s">
        <v>9</v>
      </c>
      <c r="M2" s="10" t="s">
        <v>19</v>
      </c>
    </row>
    <row r="3" spans="1:13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7">
        <v>12</v>
      </c>
      <c r="M3" s="11">
        <v>14</v>
      </c>
    </row>
    <row r="4" spans="1:13" s="3" customFormat="1" ht="18.75">
      <c r="A4" s="284" t="s">
        <v>101</v>
      </c>
      <c r="B4" s="219" t="s">
        <v>45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</row>
    <row r="5" spans="1:13" ht="33.75">
      <c r="A5" s="285"/>
      <c r="B5" s="278" t="s">
        <v>102</v>
      </c>
      <c r="C5" s="280" t="s">
        <v>6</v>
      </c>
      <c r="D5" s="116" t="s">
        <v>7</v>
      </c>
      <c r="E5" s="52" t="s">
        <v>14</v>
      </c>
      <c r="F5" s="52" t="s">
        <v>20</v>
      </c>
      <c r="G5" s="117">
        <v>19360</v>
      </c>
      <c r="H5" s="117">
        <v>8576</v>
      </c>
      <c r="I5" s="104">
        <f>H5/G5</f>
        <v>0.44297520661157025</v>
      </c>
      <c r="J5" s="217">
        <f>(I5+I6+I7)/3</f>
        <v>0.61212121212121218</v>
      </c>
      <c r="K5" s="126" t="s">
        <v>26</v>
      </c>
      <c r="L5" s="105" t="s">
        <v>11</v>
      </c>
      <c r="M5" s="206" t="s">
        <v>25</v>
      </c>
    </row>
    <row r="6" spans="1:13" ht="33.75">
      <c r="A6" s="285"/>
      <c r="B6" s="278"/>
      <c r="C6" s="278"/>
      <c r="D6" s="116" t="s">
        <v>7</v>
      </c>
      <c r="E6" s="52" t="s">
        <v>13</v>
      </c>
      <c r="F6" s="52" t="s">
        <v>21</v>
      </c>
      <c r="G6" s="117">
        <v>232320</v>
      </c>
      <c r="H6" s="117">
        <v>102912</v>
      </c>
      <c r="I6" s="104">
        <f t="shared" ref="I6:I22" si="0">H6/G6</f>
        <v>0.44297520661157025</v>
      </c>
      <c r="J6" s="217"/>
      <c r="K6" s="126" t="s">
        <v>26</v>
      </c>
      <c r="L6" s="105" t="s">
        <v>11</v>
      </c>
      <c r="M6" s="207"/>
    </row>
    <row r="7" spans="1:13" ht="22.5">
      <c r="A7" s="285"/>
      <c r="B7" s="278"/>
      <c r="C7" s="280"/>
      <c r="D7" s="116" t="s">
        <v>7</v>
      </c>
      <c r="E7" s="118" t="s">
        <v>15</v>
      </c>
      <c r="F7" s="118" t="s">
        <v>8</v>
      </c>
      <c r="G7" s="117">
        <v>121</v>
      </c>
      <c r="H7" s="117">
        <v>115</v>
      </c>
      <c r="I7" s="104">
        <f t="shared" si="0"/>
        <v>0.95041322314049592</v>
      </c>
      <c r="J7" s="217"/>
      <c r="K7" s="126"/>
      <c r="L7" s="105" t="s">
        <v>12</v>
      </c>
      <c r="M7" s="208"/>
    </row>
    <row r="8" spans="1:13" ht="39.75" customHeight="1">
      <c r="A8" s="285"/>
      <c r="B8" s="278" t="s">
        <v>103</v>
      </c>
      <c r="C8" s="280" t="s">
        <v>6</v>
      </c>
      <c r="D8" s="116" t="s">
        <v>7</v>
      </c>
      <c r="E8" s="52" t="s">
        <v>14</v>
      </c>
      <c r="F8" s="52" t="s">
        <v>20</v>
      </c>
      <c r="G8" s="117">
        <v>640</v>
      </c>
      <c r="H8" s="117">
        <v>369</v>
      </c>
      <c r="I8" s="104">
        <f t="shared" ref="I8:I13" si="1">H8/G8</f>
        <v>0.57656249999999998</v>
      </c>
      <c r="J8" s="217">
        <f>(I8+I9+I10)/3</f>
        <v>0.63437500000000002</v>
      </c>
      <c r="K8" s="126" t="s">
        <v>26</v>
      </c>
      <c r="L8" s="105" t="s">
        <v>11</v>
      </c>
      <c r="M8" s="193" t="s">
        <v>25</v>
      </c>
    </row>
    <row r="9" spans="1:13" ht="33.75">
      <c r="A9" s="285"/>
      <c r="B9" s="279"/>
      <c r="C9" s="280"/>
      <c r="D9" s="116" t="s">
        <v>7</v>
      </c>
      <c r="E9" s="52" t="s">
        <v>13</v>
      </c>
      <c r="F9" s="52" t="s">
        <v>21</v>
      </c>
      <c r="G9" s="117">
        <v>7680</v>
      </c>
      <c r="H9" s="117">
        <v>4428</v>
      </c>
      <c r="I9" s="104">
        <f t="shared" si="1"/>
        <v>0.57656249999999998</v>
      </c>
      <c r="J9" s="217"/>
      <c r="K9" s="126" t="s">
        <v>26</v>
      </c>
      <c r="L9" s="105" t="s">
        <v>11</v>
      </c>
      <c r="M9" s="194"/>
    </row>
    <row r="10" spans="1:13" ht="26.25" customHeight="1">
      <c r="A10" s="285"/>
      <c r="B10" s="279"/>
      <c r="C10" s="281"/>
      <c r="D10" s="151" t="s">
        <v>7</v>
      </c>
      <c r="E10" s="152" t="s">
        <v>15</v>
      </c>
      <c r="F10" s="152" t="s">
        <v>8</v>
      </c>
      <c r="G10" s="152">
        <v>4</v>
      </c>
      <c r="H10" s="152">
        <v>3</v>
      </c>
      <c r="I10" s="119">
        <f t="shared" si="1"/>
        <v>0.75</v>
      </c>
      <c r="J10" s="218"/>
      <c r="K10" s="132"/>
      <c r="L10" s="106" t="s">
        <v>12</v>
      </c>
      <c r="M10" s="194"/>
    </row>
    <row r="11" spans="1:13" ht="27" customHeight="1">
      <c r="A11" s="285"/>
      <c r="B11" s="278" t="s">
        <v>105</v>
      </c>
      <c r="C11" s="280" t="s">
        <v>6</v>
      </c>
      <c r="D11" s="116" t="s">
        <v>7</v>
      </c>
      <c r="E11" s="52" t="s">
        <v>14</v>
      </c>
      <c r="F11" s="52" t="s">
        <v>20</v>
      </c>
      <c r="G11" s="117">
        <v>320</v>
      </c>
      <c r="H11" s="117">
        <v>209</v>
      </c>
      <c r="I11" s="130">
        <f t="shared" si="1"/>
        <v>0.65312499999999996</v>
      </c>
      <c r="J11" s="217">
        <f>(I11+I12+I13)/3</f>
        <v>0.76874999999999993</v>
      </c>
      <c r="K11" s="135" t="s">
        <v>26</v>
      </c>
      <c r="L11" s="105" t="s">
        <v>11</v>
      </c>
      <c r="M11" s="193" t="s">
        <v>25</v>
      </c>
    </row>
    <row r="12" spans="1:13" ht="27.75" customHeight="1">
      <c r="A12" s="285"/>
      <c r="B12" s="279"/>
      <c r="C12" s="280"/>
      <c r="D12" s="116" t="s">
        <v>7</v>
      </c>
      <c r="E12" s="52" t="s">
        <v>13</v>
      </c>
      <c r="F12" s="52" t="s">
        <v>21</v>
      </c>
      <c r="G12" s="117">
        <v>3840</v>
      </c>
      <c r="H12" s="117">
        <v>2508</v>
      </c>
      <c r="I12" s="130">
        <f t="shared" si="1"/>
        <v>0.65312499999999996</v>
      </c>
      <c r="J12" s="217"/>
      <c r="K12" s="135" t="s">
        <v>26</v>
      </c>
      <c r="L12" s="105" t="s">
        <v>11</v>
      </c>
      <c r="M12" s="194"/>
    </row>
    <row r="13" spans="1:13" ht="54.75" customHeight="1">
      <c r="A13" s="285"/>
      <c r="B13" s="279"/>
      <c r="C13" s="281"/>
      <c r="D13" s="151" t="s">
        <v>7</v>
      </c>
      <c r="E13" s="152" t="s">
        <v>15</v>
      </c>
      <c r="F13" s="152" t="s">
        <v>8</v>
      </c>
      <c r="G13" s="152">
        <v>2</v>
      </c>
      <c r="H13" s="152">
        <v>2</v>
      </c>
      <c r="I13" s="131">
        <f t="shared" si="1"/>
        <v>1</v>
      </c>
      <c r="J13" s="218"/>
      <c r="K13" s="132"/>
      <c r="L13" s="106" t="s">
        <v>12</v>
      </c>
      <c r="M13" s="194"/>
    </row>
    <row r="14" spans="1:13" ht="18.75" customHeight="1">
      <c r="B14" s="203" t="s">
        <v>48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5"/>
    </row>
    <row r="15" spans="1:13" ht="40.5" customHeight="1">
      <c r="B15" s="282" t="s">
        <v>106</v>
      </c>
      <c r="C15" s="280" t="s">
        <v>6</v>
      </c>
      <c r="D15" s="116" t="s">
        <v>7</v>
      </c>
      <c r="E15" s="55" t="s">
        <v>14</v>
      </c>
      <c r="F15" s="55" t="s">
        <v>20</v>
      </c>
      <c r="G15" s="118">
        <v>3200</v>
      </c>
      <c r="H15" s="118">
        <v>1220</v>
      </c>
      <c r="I15" s="104">
        <f t="shared" si="0"/>
        <v>0.38124999999999998</v>
      </c>
      <c r="J15" s="228">
        <f>(I15+I16)/2</f>
        <v>0.69062500000000004</v>
      </c>
      <c r="K15" s="126" t="s">
        <v>26</v>
      </c>
      <c r="L15" s="105" t="s">
        <v>11</v>
      </c>
      <c r="M15" s="225" t="s">
        <v>25</v>
      </c>
    </row>
    <row r="16" spans="1:13" ht="44.25" customHeight="1">
      <c r="B16" s="282"/>
      <c r="C16" s="282"/>
      <c r="D16" s="116" t="s">
        <v>7</v>
      </c>
      <c r="E16" s="116" t="s">
        <v>31</v>
      </c>
      <c r="F16" s="116" t="s">
        <v>8</v>
      </c>
      <c r="G16" s="118">
        <v>20</v>
      </c>
      <c r="H16" s="118">
        <v>20</v>
      </c>
      <c r="I16" s="104">
        <f t="shared" si="0"/>
        <v>1</v>
      </c>
      <c r="J16" s="229"/>
      <c r="K16" s="126"/>
      <c r="L16" s="106" t="s">
        <v>12</v>
      </c>
      <c r="M16" s="226"/>
    </row>
    <row r="17" spans="1:13" ht="44.25" customHeight="1">
      <c r="B17" s="278" t="s">
        <v>151</v>
      </c>
      <c r="C17" s="280" t="s">
        <v>6</v>
      </c>
      <c r="D17" s="116" t="s">
        <v>7</v>
      </c>
      <c r="E17" s="171" t="s">
        <v>14</v>
      </c>
      <c r="F17" s="171" t="s">
        <v>20</v>
      </c>
      <c r="G17" s="173">
        <v>640</v>
      </c>
      <c r="H17" s="173">
        <v>301</v>
      </c>
      <c r="I17" s="168">
        <f t="shared" si="0"/>
        <v>0.47031250000000002</v>
      </c>
      <c r="J17" s="172">
        <f>(I17+I18)/2</f>
        <v>0.78515625</v>
      </c>
      <c r="L17" s="171" t="s">
        <v>11</v>
      </c>
      <c r="M17" s="225" t="s">
        <v>25</v>
      </c>
    </row>
    <row r="18" spans="1:13" ht="44.25" customHeight="1">
      <c r="B18" s="283"/>
      <c r="C18" s="282"/>
      <c r="D18" s="116" t="s">
        <v>7</v>
      </c>
      <c r="E18" s="116" t="s">
        <v>31</v>
      </c>
      <c r="F18" s="116" t="s">
        <v>8</v>
      </c>
      <c r="G18" s="173">
        <v>4</v>
      </c>
      <c r="H18" s="173">
        <v>5</v>
      </c>
      <c r="I18" s="168">
        <v>1.1000000000000001</v>
      </c>
      <c r="J18" s="180"/>
      <c r="K18" s="171"/>
      <c r="L18" s="166" t="s">
        <v>12</v>
      </c>
      <c r="M18" s="226"/>
    </row>
    <row r="19" spans="1:13" ht="37.5" customHeight="1">
      <c r="B19" s="282" t="s">
        <v>107</v>
      </c>
      <c r="C19" s="280" t="s">
        <v>6</v>
      </c>
      <c r="D19" s="116" t="s">
        <v>7</v>
      </c>
      <c r="E19" s="135" t="s">
        <v>14</v>
      </c>
      <c r="F19" s="135" t="s">
        <v>20</v>
      </c>
      <c r="G19" s="137">
        <v>160</v>
      </c>
      <c r="H19" s="137">
        <v>101</v>
      </c>
      <c r="I19" s="130">
        <f t="shared" ref="I19:I20" si="2">H19/G19</f>
        <v>0.63124999999999998</v>
      </c>
      <c r="J19" s="228">
        <f>(I19+I20)/2</f>
        <v>0.81562500000000004</v>
      </c>
      <c r="K19" s="135" t="s">
        <v>26</v>
      </c>
      <c r="L19" s="105" t="s">
        <v>11</v>
      </c>
      <c r="M19" s="225" t="s">
        <v>25</v>
      </c>
    </row>
    <row r="20" spans="1:13" ht="30" customHeight="1">
      <c r="B20" s="282"/>
      <c r="C20" s="282"/>
      <c r="D20" s="116" t="s">
        <v>7</v>
      </c>
      <c r="E20" s="116" t="s">
        <v>31</v>
      </c>
      <c r="F20" s="116" t="s">
        <v>8</v>
      </c>
      <c r="G20" s="137">
        <v>1</v>
      </c>
      <c r="H20" s="137">
        <v>1</v>
      </c>
      <c r="I20" s="130">
        <f t="shared" si="2"/>
        <v>1</v>
      </c>
      <c r="J20" s="229"/>
      <c r="K20" s="135"/>
      <c r="L20" s="106" t="s">
        <v>12</v>
      </c>
      <c r="M20" s="226"/>
    </row>
    <row r="21" spans="1:13" ht="45.75" customHeight="1">
      <c r="A21" s="149"/>
      <c r="B21" s="282" t="s">
        <v>104</v>
      </c>
      <c r="C21" s="280" t="s">
        <v>6</v>
      </c>
      <c r="D21" s="116" t="s">
        <v>7</v>
      </c>
      <c r="E21" s="135" t="s">
        <v>14</v>
      </c>
      <c r="F21" s="135" t="s">
        <v>20</v>
      </c>
      <c r="G21" s="137">
        <v>16300</v>
      </c>
      <c r="H21" s="137">
        <v>7393</v>
      </c>
      <c r="I21" s="130">
        <f t="shared" si="0"/>
        <v>0.45355828220858896</v>
      </c>
      <c r="J21" s="228">
        <f>(I21+I22)/2</f>
        <v>0.68756345482978465</v>
      </c>
      <c r="K21" s="135" t="s">
        <v>26</v>
      </c>
      <c r="L21" s="105" t="s">
        <v>11</v>
      </c>
      <c r="M21" s="225" t="s">
        <v>25</v>
      </c>
    </row>
    <row r="22" spans="1:13" ht="41.25" customHeight="1">
      <c r="A22" s="150"/>
      <c r="B22" s="282"/>
      <c r="C22" s="282"/>
      <c r="D22" s="116" t="s">
        <v>7</v>
      </c>
      <c r="E22" s="116" t="s">
        <v>31</v>
      </c>
      <c r="F22" s="116" t="s">
        <v>8</v>
      </c>
      <c r="G22" s="137">
        <v>102</v>
      </c>
      <c r="H22" s="137">
        <v>94</v>
      </c>
      <c r="I22" s="130">
        <f t="shared" si="0"/>
        <v>0.92156862745098034</v>
      </c>
      <c r="J22" s="229"/>
      <c r="K22" s="135"/>
      <c r="L22" s="105" t="s">
        <v>12</v>
      </c>
      <c r="M22" s="226"/>
    </row>
    <row r="23" spans="1:13">
      <c r="B23" s="13" t="s">
        <v>56</v>
      </c>
    </row>
  </sheetData>
  <mergeCells count="31">
    <mergeCell ref="M17:M18"/>
    <mergeCell ref="A4:A13"/>
    <mergeCell ref="B5:B7"/>
    <mergeCell ref="C5:C7"/>
    <mergeCell ref="J5:J7"/>
    <mergeCell ref="B8:B10"/>
    <mergeCell ref="C8:C10"/>
    <mergeCell ref="B4:M4"/>
    <mergeCell ref="B1:L1"/>
    <mergeCell ref="M5:M7"/>
    <mergeCell ref="M8:M10"/>
    <mergeCell ref="B15:B16"/>
    <mergeCell ref="C15:C16"/>
    <mergeCell ref="J15:J16"/>
    <mergeCell ref="M15:M16"/>
    <mergeCell ref="J21:J22"/>
    <mergeCell ref="M21:M22"/>
    <mergeCell ref="J8:J10"/>
    <mergeCell ref="M11:M13"/>
    <mergeCell ref="J19:J20"/>
    <mergeCell ref="M19:M20"/>
    <mergeCell ref="B14:M14"/>
    <mergeCell ref="B11:B13"/>
    <mergeCell ref="C11:C13"/>
    <mergeCell ref="J11:J13"/>
    <mergeCell ref="B21:B22"/>
    <mergeCell ref="C21:C22"/>
    <mergeCell ref="B19:B20"/>
    <mergeCell ref="C19:C20"/>
    <mergeCell ref="B17:B18"/>
    <mergeCell ref="C17:C18"/>
  </mergeCells>
  <pageMargins left="0.25" right="0.25" top="0.75" bottom="0.75" header="0.3" footer="0.3"/>
  <pageSetup paperSize="9"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M20"/>
  <sheetViews>
    <sheetView topLeftCell="A7" zoomScaleSheetLayoutView="100" zoomScalePageLayoutView="80" workbookViewId="0">
      <selection activeCell="I20" sqref="I20"/>
    </sheetView>
  </sheetViews>
  <sheetFormatPr defaultRowHeight="20.25"/>
  <cols>
    <col min="2" max="2" width="29" style="13" customWidth="1"/>
    <col min="3" max="3" width="7.7109375" style="13" customWidth="1"/>
    <col min="4" max="4" width="10.42578125" style="13" customWidth="1"/>
    <col min="5" max="5" width="13" style="13" customWidth="1"/>
    <col min="6" max="6" width="10.5703125" style="5" customWidth="1"/>
    <col min="7" max="7" width="10.140625" style="9" customWidth="1"/>
    <col min="8" max="8" width="8.85546875" style="9" customWidth="1"/>
    <col min="9" max="9" width="11.7109375" style="9" customWidth="1"/>
    <col min="10" max="10" width="12.5703125" style="9" customWidth="1"/>
    <col min="11" max="11" width="22.7109375" style="5" customWidth="1"/>
    <col min="12" max="12" width="14.5703125" style="8" customWidth="1"/>
    <col min="13" max="13" width="20" customWidth="1"/>
  </cols>
  <sheetData>
    <row r="1" spans="1:13" ht="21.75" customHeight="1">
      <c r="B1" s="216" t="s">
        <v>149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3" s="6" customFormat="1" ht="101.25" customHeight="1">
      <c r="A2" s="10" t="s">
        <v>58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10</v>
      </c>
      <c r="H2" s="10" t="s">
        <v>29</v>
      </c>
      <c r="I2" s="10" t="s">
        <v>17</v>
      </c>
      <c r="J2" s="10" t="s">
        <v>18</v>
      </c>
      <c r="K2" s="10" t="s">
        <v>5</v>
      </c>
      <c r="L2" s="10" t="s">
        <v>9</v>
      </c>
      <c r="M2" s="10" t="s">
        <v>19</v>
      </c>
    </row>
    <row r="3" spans="1:13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7">
        <v>12</v>
      </c>
      <c r="M3" s="11">
        <v>14</v>
      </c>
    </row>
    <row r="4" spans="1:13" ht="17.25" customHeight="1">
      <c r="A4" s="286" t="s">
        <v>108</v>
      </c>
      <c r="B4" s="219" t="s">
        <v>45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</row>
    <row r="5" spans="1:13" ht="22.5">
      <c r="A5" s="286"/>
      <c r="B5" s="196" t="s">
        <v>59</v>
      </c>
      <c r="C5" s="196" t="s">
        <v>6</v>
      </c>
      <c r="D5" s="51" t="s">
        <v>7</v>
      </c>
      <c r="E5" s="52" t="s">
        <v>14</v>
      </c>
      <c r="F5" s="52" t="s">
        <v>20</v>
      </c>
      <c r="G5" s="63">
        <v>28960</v>
      </c>
      <c r="H5" s="63">
        <v>16717</v>
      </c>
      <c r="I5" s="40">
        <f>H5/G5</f>
        <v>0.57724447513812149</v>
      </c>
      <c r="J5" s="212">
        <f>(I5+I6+I7)/3</f>
        <v>0.7181629834254144</v>
      </c>
      <c r="K5" s="158" t="s">
        <v>26</v>
      </c>
      <c r="L5" s="105" t="s">
        <v>11</v>
      </c>
      <c r="M5" s="206" t="s">
        <v>25</v>
      </c>
    </row>
    <row r="6" spans="1:13" ht="33.75">
      <c r="A6" s="286"/>
      <c r="B6" s="197"/>
      <c r="C6" s="197"/>
      <c r="D6" s="51" t="s">
        <v>7</v>
      </c>
      <c r="E6" s="52" t="s">
        <v>13</v>
      </c>
      <c r="F6" s="52" t="s">
        <v>21</v>
      </c>
      <c r="G6" s="63">
        <v>347520</v>
      </c>
      <c r="H6" s="63">
        <v>200604</v>
      </c>
      <c r="I6" s="40">
        <f t="shared" ref="I6:I19" si="0">H6/G6</f>
        <v>0.57724447513812149</v>
      </c>
      <c r="J6" s="287"/>
      <c r="K6" s="158" t="s">
        <v>26</v>
      </c>
      <c r="L6" s="105" t="s">
        <v>11</v>
      </c>
      <c r="M6" s="207"/>
    </row>
    <row r="7" spans="1:13" ht="26.25" customHeight="1">
      <c r="A7" s="286"/>
      <c r="B7" s="197"/>
      <c r="C7" s="198"/>
      <c r="D7" s="51" t="s">
        <v>7</v>
      </c>
      <c r="E7" s="10" t="s">
        <v>15</v>
      </c>
      <c r="F7" s="10" t="s">
        <v>8</v>
      </c>
      <c r="G7" s="63">
        <v>181</v>
      </c>
      <c r="H7" s="63">
        <v>181</v>
      </c>
      <c r="I7" s="40">
        <f t="shared" si="0"/>
        <v>1</v>
      </c>
      <c r="J7" s="213"/>
      <c r="K7" s="42"/>
      <c r="L7" s="105" t="s">
        <v>12</v>
      </c>
      <c r="M7" s="208"/>
    </row>
    <row r="8" spans="1:13" s="2" customFormat="1" ht="22.5" customHeight="1">
      <c r="A8" s="286"/>
      <c r="B8" s="271" t="s">
        <v>61</v>
      </c>
      <c r="C8" s="196" t="s">
        <v>6</v>
      </c>
      <c r="D8" s="51" t="s">
        <v>7</v>
      </c>
      <c r="E8" s="52" t="s">
        <v>14</v>
      </c>
      <c r="F8" s="52" t="s">
        <v>20</v>
      </c>
      <c r="G8" s="66">
        <v>800</v>
      </c>
      <c r="H8" s="63">
        <v>292</v>
      </c>
      <c r="I8" s="40">
        <f t="shared" ref="I8:I10" si="1">H8/G8</f>
        <v>0.36499999999999999</v>
      </c>
      <c r="J8" s="212">
        <f>(I8+I9+I10)/3</f>
        <v>0.57666666666666666</v>
      </c>
      <c r="K8" s="158" t="s">
        <v>26</v>
      </c>
      <c r="L8" s="105" t="s">
        <v>11</v>
      </c>
      <c r="M8" s="193" t="s">
        <v>25</v>
      </c>
    </row>
    <row r="9" spans="1:13" s="2" customFormat="1" ht="33.75">
      <c r="A9" s="286"/>
      <c r="B9" s="271"/>
      <c r="C9" s="197"/>
      <c r="D9" s="51" t="s">
        <v>7</v>
      </c>
      <c r="E9" s="52" t="s">
        <v>13</v>
      </c>
      <c r="F9" s="52" t="s">
        <v>21</v>
      </c>
      <c r="G9" s="66">
        <v>9600</v>
      </c>
      <c r="H9" s="63">
        <v>3504</v>
      </c>
      <c r="I9" s="40">
        <f t="shared" si="1"/>
        <v>0.36499999999999999</v>
      </c>
      <c r="J9" s="287"/>
      <c r="K9" s="158" t="s">
        <v>26</v>
      </c>
      <c r="L9" s="105" t="s">
        <v>11</v>
      </c>
      <c r="M9" s="194"/>
    </row>
    <row r="10" spans="1:13" s="2" customFormat="1" ht="27" customHeight="1">
      <c r="A10" s="286"/>
      <c r="B10" s="271"/>
      <c r="C10" s="198"/>
      <c r="D10" s="51" t="s">
        <v>7</v>
      </c>
      <c r="E10" s="10" t="s">
        <v>15</v>
      </c>
      <c r="F10" s="10" t="s">
        <v>8</v>
      </c>
      <c r="G10" s="67">
        <v>5</v>
      </c>
      <c r="H10" s="10">
        <v>5</v>
      </c>
      <c r="I10" s="175">
        <f t="shared" si="1"/>
        <v>1</v>
      </c>
      <c r="J10" s="213"/>
      <c r="K10" s="42"/>
      <c r="L10" s="163" t="s">
        <v>12</v>
      </c>
      <c r="M10" s="194"/>
    </row>
    <row r="11" spans="1:13" s="2" customFormat="1" ht="33" customHeight="1">
      <c r="A11" s="286"/>
      <c r="B11" s="203" t="s">
        <v>48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5"/>
    </row>
    <row r="12" spans="1:13" ht="44.25" customHeight="1">
      <c r="A12" s="286"/>
      <c r="B12" s="196" t="s">
        <v>84</v>
      </c>
      <c r="C12" s="196" t="s">
        <v>6</v>
      </c>
      <c r="D12" s="51" t="s">
        <v>7</v>
      </c>
      <c r="E12" s="55" t="s">
        <v>14</v>
      </c>
      <c r="F12" s="55" t="s">
        <v>20</v>
      </c>
      <c r="G12" s="67">
        <v>7200</v>
      </c>
      <c r="H12" s="10">
        <v>3761</v>
      </c>
      <c r="I12" s="40">
        <f t="shared" ref="I12:I15" si="2">H12/G12</f>
        <v>0.52236111111111116</v>
      </c>
      <c r="J12" s="190">
        <f>(I12+I13)/2</f>
        <v>0.81118055555555557</v>
      </c>
      <c r="K12" s="158" t="s">
        <v>26</v>
      </c>
      <c r="L12" s="105" t="s">
        <v>11</v>
      </c>
      <c r="M12" s="225" t="s">
        <v>25</v>
      </c>
    </row>
    <row r="13" spans="1:13" ht="39.75" customHeight="1">
      <c r="A13" s="286"/>
      <c r="B13" s="198"/>
      <c r="C13" s="198"/>
      <c r="D13" s="51" t="s">
        <v>7</v>
      </c>
      <c r="E13" s="51" t="s">
        <v>22</v>
      </c>
      <c r="F13" s="51" t="s">
        <v>8</v>
      </c>
      <c r="G13" s="67">
        <v>45</v>
      </c>
      <c r="H13" s="10">
        <v>45</v>
      </c>
      <c r="I13" s="40">
        <v>1.1000000000000001</v>
      </c>
      <c r="J13" s="191"/>
      <c r="K13" s="42"/>
      <c r="L13" s="163" t="s">
        <v>12</v>
      </c>
      <c r="M13" s="226"/>
    </row>
    <row r="14" spans="1:13" ht="25.5" customHeight="1">
      <c r="A14" s="286"/>
      <c r="B14" s="196" t="s">
        <v>76</v>
      </c>
      <c r="C14" s="196" t="s">
        <v>6</v>
      </c>
      <c r="D14" s="51" t="s">
        <v>7</v>
      </c>
      <c r="E14" s="55" t="s">
        <v>14</v>
      </c>
      <c r="F14" s="55" t="s">
        <v>20</v>
      </c>
      <c r="G14" s="67">
        <v>3040</v>
      </c>
      <c r="H14" s="10">
        <v>1649</v>
      </c>
      <c r="I14" s="40">
        <f t="shared" si="2"/>
        <v>0.5424342105263158</v>
      </c>
      <c r="J14" s="190">
        <f>(I14+I15)/2</f>
        <v>0.7712171052631579</v>
      </c>
      <c r="K14" s="158" t="s">
        <v>26</v>
      </c>
      <c r="L14" s="105" t="s">
        <v>11</v>
      </c>
      <c r="M14" s="225" t="s">
        <v>25</v>
      </c>
    </row>
    <row r="15" spans="1:13" ht="45" customHeight="1">
      <c r="A15" s="286"/>
      <c r="B15" s="198"/>
      <c r="C15" s="198"/>
      <c r="D15" s="51" t="s">
        <v>7</v>
      </c>
      <c r="E15" s="51" t="s">
        <v>22</v>
      </c>
      <c r="F15" s="51" t="s">
        <v>8</v>
      </c>
      <c r="G15" s="67">
        <v>19</v>
      </c>
      <c r="H15" s="10">
        <v>19</v>
      </c>
      <c r="I15" s="40">
        <f t="shared" si="2"/>
        <v>1</v>
      </c>
      <c r="J15" s="191"/>
      <c r="K15" s="39"/>
      <c r="L15" s="163" t="s">
        <v>12</v>
      </c>
      <c r="M15" s="226"/>
    </row>
    <row r="16" spans="1:13" ht="31.5" customHeight="1">
      <c r="A16" s="286"/>
      <c r="B16" s="196" t="s">
        <v>50</v>
      </c>
      <c r="C16" s="196" t="s">
        <v>6</v>
      </c>
      <c r="D16" s="51" t="s">
        <v>7</v>
      </c>
      <c r="E16" s="55" t="s">
        <v>14</v>
      </c>
      <c r="F16" s="55" t="s">
        <v>20</v>
      </c>
      <c r="G16" s="67">
        <v>800</v>
      </c>
      <c r="H16" s="10">
        <v>292</v>
      </c>
      <c r="I16" s="40">
        <f t="shared" si="0"/>
        <v>0.36499999999999999</v>
      </c>
      <c r="J16" s="190">
        <f>(I16+I17)/2</f>
        <v>0.6825</v>
      </c>
      <c r="K16" s="158" t="s">
        <v>26</v>
      </c>
      <c r="L16" s="105" t="s">
        <v>11</v>
      </c>
      <c r="M16" s="225" t="s">
        <v>25</v>
      </c>
    </row>
    <row r="17" spans="1:13" ht="22.5">
      <c r="A17" s="286"/>
      <c r="B17" s="198"/>
      <c r="C17" s="198"/>
      <c r="D17" s="51" t="s">
        <v>7</v>
      </c>
      <c r="E17" s="51" t="s">
        <v>22</v>
      </c>
      <c r="F17" s="51" t="s">
        <v>8</v>
      </c>
      <c r="G17" s="67">
        <v>5</v>
      </c>
      <c r="H17" s="10">
        <v>5</v>
      </c>
      <c r="I17" s="40">
        <f t="shared" si="0"/>
        <v>1</v>
      </c>
      <c r="J17" s="191"/>
      <c r="K17" s="39"/>
      <c r="L17" s="163" t="s">
        <v>12</v>
      </c>
      <c r="M17" s="226"/>
    </row>
    <row r="18" spans="1:13" ht="32.25" customHeight="1">
      <c r="A18" s="286"/>
      <c r="B18" s="196" t="s">
        <v>51</v>
      </c>
      <c r="C18" s="196" t="s">
        <v>6</v>
      </c>
      <c r="D18" s="51" t="s">
        <v>7</v>
      </c>
      <c r="E18" s="55" t="s">
        <v>14</v>
      </c>
      <c r="F18" s="55" t="s">
        <v>20</v>
      </c>
      <c r="G18" s="67">
        <v>18720</v>
      </c>
      <c r="H18" s="10">
        <v>11307</v>
      </c>
      <c r="I18" s="40">
        <f t="shared" si="0"/>
        <v>0.60400641025641022</v>
      </c>
      <c r="J18" s="190">
        <f>(I18+I19)/2</f>
        <v>0.80200320512820511</v>
      </c>
      <c r="K18" s="158" t="s">
        <v>26</v>
      </c>
      <c r="L18" s="105" t="s">
        <v>11</v>
      </c>
      <c r="M18" s="225" t="s">
        <v>25</v>
      </c>
    </row>
    <row r="19" spans="1:13" ht="53.25" customHeight="1">
      <c r="B19" s="198"/>
      <c r="C19" s="198"/>
      <c r="D19" s="51" t="s">
        <v>7</v>
      </c>
      <c r="E19" s="51" t="s">
        <v>22</v>
      </c>
      <c r="F19" s="51" t="s">
        <v>8</v>
      </c>
      <c r="G19" s="67">
        <v>117</v>
      </c>
      <c r="H19" s="10">
        <v>117</v>
      </c>
      <c r="I19" s="40">
        <f t="shared" si="0"/>
        <v>1</v>
      </c>
      <c r="J19" s="191"/>
      <c r="K19" s="158" t="s">
        <v>26</v>
      </c>
      <c r="L19" s="159" t="s">
        <v>12</v>
      </c>
      <c r="M19" s="226"/>
    </row>
    <row r="20" spans="1:13">
      <c r="B20" s="13" t="s">
        <v>56</v>
      </c>
    </row>
  </sheetData>
  <mergeCells count="28">
    <mergeCell ref="M16:M17"/>
    <mergeCell ref="B18:B19"/>
    <mergeCell ref="C18:C19"/>
    <mergeCell ref="M18:M19"/>
    <mergeCell ref="M12:M13"/>
    <mergeCell ref="B14:B15"/>
    <mergeCell ref="C14:C15"/>
    <mergeCell ref="J14:J15"/>
    <mergeCell ref="J16:J17"/>
    <mergeCell ref="J18:J19"/>
    <mergeCell ref="B16:B17"/>
    <mergeCell ref="C16:C17"/>
    <mergeCell ref="M8:M10"/>
    <mergeCell ref="M14:M15"/>
    <mergeCell ref="B1:L1"/>
    <mergeCell ref="M5:M7"/>
    <mergeCell ref="B4:M4"/>
    <mergeCell ref="B11:M11"/>
    <mergeCell ref="A4:A18"/>
    <mergeCell ref="B5:B7"/>
    <mergeCell ref="C5:C7"/>
    <mergeCell ref="J5:J7"/>
    <mergeCell ref="B12:B13"/>
    <mergeCell ref="C12:C13"/>
    <mergeCell ref="J12:J13"/>
    <mergeCell ref="B8:B10"/>
    <mergeCell ref="C8:C10"/>
    <mergeCell ref="J8:J10"/>
  </mergeCells>
  <pageMargins left="0.25" right="0.25" top="0.75" bottom="0.75" header="0.3" footer="0.3"/>
  <pageSetup paperSize="9" scale="64" orientation="landscape" r:id="rId1"/>
  <rowBreaks count="1" manualBreakCount="1">
    <brk id="12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M17"/>
  <sheetViews>
    <sheetView zoomScaleSheetLayoutView="100" zoomScalePageLayoutView="80" workbookViewId="0">
      <selection activeCell="I15" sqref="I15"/>
    </sheetView>
  </sheetViews>
  <sheetFormatPr defaultRowHeight="20.25"/>
  <cols>
    <col min="2" max="2" width="25.5703125" style="13" customWidth="1"/>
    <col min="3" max="3" width="7.7109375" style="13" customWidth="1"/>
    <col min="4" max="4" width="10.140625" style="13" customWidth="1"/>
    <col min="5" max="5" width="13.85546875" style="13" customWidth="1"/>
    <col min="6" max="6" width="8" style="5" customWidth="1"/>
    <col min="7" max="7" width="9.42578125" style="9" customWidth="1"/>
    <col min="8" max="8" width="8.85546875" style="9" customWidth="1"/>
    <col min="9" max="9" width="11.28515625" style="9" customWidth="1"/>
    <col min="10" max="10" width="13.42578125" style="9" customWidth="1"/>
    <col min="11" max="11" width="20" style="5" customWidth="1"/>
    <col min="12" max="12" width="14.5703125" style="8" customWidth="1"/>
    <col min="13" max="13" width="19" customWidth="1"/>
  </cols>
  <sheetData>
    <row r="1" spans="1:13" ht="21.75" customHeight="1">
      <c r="A1" s="2"/>
      <c r="B1" s="216" t="s">
        <v>149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"/>
    </row>
    <row r="2" spans="1:13" s="6" customFormat="1" ht="101.25" customHeight="1">
      <c r="A2" s="10" t="s">
        <v>58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10</v>
      </c>
      <c r="H2" s="10" t="s">
        <v>29</v>
      </c>
      <c r="I2" s="10" t="s">
        <v>17</v>
      </c>
      <c r="J2" s="10" t="s">
        <v>18</v>
      </c>
      <c r="K2" s="10" t="s">
        <v>5</v>
      </c>
      <c r="L2" s="10" t="s">
        <v>9</v>
      </c>
      <c r="M2" s="10" t="s">
        <v>19</v>
      </c>
    </row>
    <row r="3" spans="1:13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7">
        <v>12</v>
      </c>
      <c r="M3" s="4">
        <v>14</v>
      </c>
    </row>
    <row r="4" spans="1:13" s="3" customFormat="1" ht="17.25" customHeight="1">
      <c r="A4" s="290" t="s">
        <v>110</v>
      </c>
      <c r="B4" s="219" t="s">
        <v>45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</row>
    <row r="5" spans="1:13" ht="22.5">
      <c r="A5" s="291"/>
      <c r="B5" s="196" t="s">
        <v>59</v>
      </c>
      <c r="C5" s="196" t="s">
        <v>6</v>
      </c>
      <c r="D5" s="51" t="s">
        <v>7</v>
      </c>
      <c r="E5" s="52" t="s">
        <v>14</v>
      </c>
      <c r="F5" s="52" t="s">
        <v>20</v>
      </c>
      <c r="G5" s="63">
        <v>23680</v>
      </c>
      <c r="H5" s="63">
        <v>9934</v>
      </c>
      <c r="I5" s="120">
        <f>H5/G5</f>
        <v>0.41951013513513513</v>
      </c>
      <c r="J5" s="294">
        <f>(I5+I6+I7)/3</f>
        <v>0.60850225225225218</v>
      </c>
      <c r="K5" s="158" t="s">
        <v>26</v>
      </c>
      <c r="L5" s="122" t="s">
        <v>11</v>
      </c>
      <c r="M5" s="295" t="s">
        <v>25</v>
      </c>
    </row>
    <row r="6" spans="1:13" ht="22.5">
      <c r="A6" s="291"/>
      <c r="B6" s="197"/>
      <c r="C6" s="197"/>
      <c r="D6" s="51" t="s">
        <v>7</v>
      </c>
      <c r="E6" s="52" t="s">
        <v>13</v>
      </c>
      <c r="F6" s="52" t="s">
        <v>21</v>
      </c>
      <c r="G6" s="63">
        <v>284160</v>
      </c>
      <c r="H6" s="63">
        <v>119208</v>
      </c>
      <c r="I6" s="120">
        <f t="shared" ref="I6:I13" si="0">H6/G6</f>
        <v>0.41951013513513513</v>
      </c>
      <c r="J6" s="294"/>
      <c r="K6" s="158" t="s">
        <v>26</v>
      </c>
      <c r="L6" s="122" t="s">
        <v>11</v>
      </c>
      <c r="M6" s="296"/>
    </row>
    <row r="7" spans="1:13" ht="22.5">
      <c r="A7" s="291"/>
      <c r="B7" s="197"/>
      <c r="C7" s="198"/>
      <c r="D7" s="51" t="s">
        <v>7</v>
      </c>
      <c r="E7" s="90" t="s">
        <v>15</v>
      </c>
      <c r="F7" s="90" t="s">
        <v>8</v>
      </c>
      <c r="G7" s="63">
        <v>148</v>
      </c>
      <c r="H7" s="63">
        <v>146</v>
      </c>
      <c r="I7" s="120">
        <f t="shared" si="0"/>
        <v>0.98648648648648651</v>
      </c>
      <c r="J7" s="294"/>
      <c r="K7" s="121"/>
      <c r="L7" s="122" t="s">
        <v>12</v>
      </c>
      <c r="M7" s="297"/>
    </row>
    <row r="8" spans="1:13" ht="12.75">
      <c r="A8" s="291"/>
      <c r="B8" s="203" t="s">
        <v>48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5"/>
    </row>
    <row r="9" spans="1:13" ht="44.25" customHeight="1">
      <c r="A9" s="291"/>
      <c r="B9" s="196" t="s">
        <v>83</v>
      </c>
      <c r="C9" s="196" t="s">
        <v>6</v>
      </c>
      <c r="D9" s="51" t="s">
        <v>7</v>
      </c>
      <c r="E9" s="55" t="s">
        <v>14</v>
      </c>
      <c r="F9" s="55" t="s">
        <v>20</v>
      </c>
      <c r="G9" s="51">
        <v>7040</v>
      </c>
      <c r="H9" s="90">
        <v>2872</v>
      </c>
      <c r="I9" s="120">
        <f t="shared" ref="I9:I10" si="1">H9/G9</f>
        <v>0.40795454545454546</v>
      </c>
      <c r="J9" s="288">
        <f>(I9+I10)/2</f>
        <v>0.72670454545454544</v>
      </c>
      <c r="K9" s="158" t="s">
        <v>26</v>
      </c>
      <c r="L9" s="122" t="s">
        <v>11</v>
      </c>
      <c r="M9" s="292" t="s">
        <v>37</v>
      </c>
    </row>
    <row r="10" spans="1:13" ht="40.5" customHeight="1">
      <c r="A10" s="2"/>
      <c r="B10" s="198"/>
      <c r="C10" s="198"/>
      <c r="D10" s="51" t="s">
        <v>7</v>
      </c>
      <c r="E10" s="51" t="s">
        <v>22</v>
      </c>
      <c r="F10" s="51" t="s">
        <v>8</v>
      </c>
      <c r="G10" s="51">
        <v>44</v>
      </c>
      <c r="H10" s="90">
        <v>46</v>
      </c>
      <c r="I10" s="120">
        <f t="shared" si="1"/>
        <v>1.0454545454545454</v>
      </c>
      <c r="J10" s="289"/>
      <c r="K10" s="51"/>
      <c r="L10" s="123" t="s">
        <v>12</v>
      </c>
      <c r="M10" s="293"/>
    </row>
    <row r="11" spans="1:13" ht="34.5" customHeight="1">
      <c r="B11" s="196" t="s">
        <v>49</v>
      </c>
      <c r="C11" s="196" t="s">
        <v>6</v>
      </c>
      <c r="D11" s="51" t="s">
        <v>7</v>
      </c>
      <c r="E11" s="55" t="s">
        <v>14</v>
      </c>
      <c r="F11" s="55" t="s">
        <v>20</v>
      </c>
      <c r="G11" s="51">
        <v>2880</v>
      </c>
      <c r="H11" s="90">
        <v>1406</v>
      </c>
      <c r="I11" s="120">
        <f t="shared" si="0"/>
        <v>0.48819444444444443</v>
      </c>
      <c r="J11" s="288">
        <f>(I11+I12)/2</f>
        <v>0.79409722222222223</v>
      </c>
      <c r="K11" s="158" t="s">
        <v>26</v>
      </c>
      <c r="L11" s="122" t="s">
        <v>11</v>
      </c>
      <c r="M11" s="292" t="s">
        <v>25</v>
      </c>
    </row>
    <row r="12" spans="1:13" ht="40.5" customHeight="1">
      <c r="B12" s="198"/>
      <c r="C12" s="198"/>
      <c r="D12" s="51" t="s">
        <v>7</v>
      </c>
      <c r="E12" s="51" t="s">
        <v>22</v>
      </c>
      <c r="F12" s="51" t="s">
        <v>8</v>
      </c>
      <c r="G12" s="51">
        <v>18</v>
      </c>
      <c r="H12" s="90">
        <v>22</v>
      </c>
      <c r="I12" s="177">
        <v>1.1000000000000001</v>
      </c>
      <c r="J12" s="289"/>
      <c r="K12" s="51"/>
      <c r="L12" s="123" t="s">
        <v>12</v>
      </c>
      <c r="M12" s="293"/>
    </row>
    <row r="13" spans="1:13" ht="36.75" customHeight="1">
      <c r="B13" s="196" t="s">
        <v>109</v>
      </c>
      <c r="C13" s="196" t="s">
        <v>6</v>
      </c>
      <c r="D13" s="51" t="s">
        <v>7</v>
      </c>
      <c r="E13" s="135" t="s">
        <v>14</v>
      </c>
      <c r="F13" s="135" t="s">
        <v>20</v>
      </c>
      <c r="G13" s="51">
        <v>13760</v>
      </c>
      <c r="H13" s="129">
        <v>5656</v>
      </c>
      <c r="I13" s="138">
        <f t="shared" si="0"/>
        <v>0.41104651162790695</v>
      </c>
      <c r="J13" s="288">
        <f>(I13+I14)/2</f>
        <v>0.65901162790697665</v>
      </c>
      <c r="K13" s="158" t="s">
        <v>26</v>
      </c>
      <c r="L13" s="122" t="s">
        <v>11</v>
      </c>
      <c r="M13" s="292" t="s">
        <v>25</v>
      </c>
    </row>
    <row r="14" spans="1:13" ht="45.75" customHeight="1">
      <c r="B14" s="198"/>
      <c r="C14" s="198"/>
      <c r="D14" s="51" t="s">
        <v>7</v>
      </c>
      <c r="E14" s="51" t="s">
        <v>22</v>
      </c>
      <c r="F14" s="51" t="s">
        <v>8</v>
      </c>
      <c r="G14" s="51">
        <v>86</v>
      </c>
      <c r="H14" s="129">
        <v>78</v>
      </c>
      <c r="I14" s="138">
        <f>H14/G14</f>
        <v>0.90697674418604646</v>
      </c>
      <c r="J14" s="289"/>
      <c r="K14" s="121"/>
      <c r="L14" s="122" t="s">
        <v>12</v>
      </c>
      <c r="M14" s="293"/>
    </row>
    <row r="15" spans="1:13" ht="30.75" customHeight="1">
      <c r="B15" s="13" t="s">
        <v>56</v>
      </c>
    </row>
    <row r="16" spans="1:13">
      <c r="A16" s="149"/>
    </row>
    <row r="17" spans="1:1" ht="57" customHeight="1">
      <c r="A17" s="150"/>
    </row>
  </sheetData>
  <mergeCells count="20">
    <mergeCell ref="B1:L1"/>
    <mergeCell ref="B5:B7"/>
    <mergeCell ref="C5:C7"/>
    <mergeCell ref="J5:J7"/>
    <mergeCell ref="B4:M4"/>
    <mergeCell ref="M5:M7"/>
    <mergeCell ref="J13:J14"/>
    <mergeCell ref="A4:A9"/>
    <mergeCell ref="M11:M12"/>
    <mergeCell ref="B13:B14"/>
    <mergeCell ref="C13:C14"/>
    <mergeCell ref="M13:M14"/>
    <mergeCell ref="B9:B10"/>
    <mergeCell ref="C9:C10"/>
    <mergeCell ref="J9:J10"/>
    <mergeCell ref="M9:M10"/>
    <mergeCell ref="B11:B12"/>
    <mergeCell ref="C11:C12"/>
    <mergeCell ref="J11:J12"/>
    <mergeCell ref="B8:M8"/>
  </mergeCells>
  <pageMargins left="0.25" right="0.25" top="0.75" bottom="0.75" header="0.3" footer="0.3"/>
  <pageSetup paperSize="9" scale="6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M18"/>
  <sheetViews>
    <sheetView zoomScaleSheetLayoutView="100" zoomScalePageLayoutView="80" workbookViewId="0">
      <selection activeCell="I18" sqref="I18"/>
    </sheetView>
  </sheetViews>
  <sheetFormatPr defaultRowHeight="20.25"/>
  <cols>
    <col min="2" max="2" width="25.85546875" style="13" customWidth="1"/>
    <col min="3" max="3" width="7.7109375" style="13" customWidth="1"/>
    <col min="4" max="4" width="10.140625" style="13" customWidth="1"/>
    <col min="5" max="5" width="14.5703125" style="13" customWidth="1"/>
    <col min="6" max="6" width="8" style="5" customWidth="1"/>
    <col min="7" max="7" width="11.28515625" style="9" customWidth="1"/>
    <col min="8" max="8" width="8.85546875" style="9" customWidth="1"/>
    <col min="9" max="9" width="11.7109375" style="9" customWidth="1"/>
    <col min="10" max="10" width="13.140625" style="9" customWidth="1"/>
    <col min="11" max="11" width="18.140625" style="5" customWidth="1"/>
    <col min="12" max="12" width="14.5703125" style="8" customWidth="1"/>
    <col min="13" max="13" width="9.85546875" customWidth="1"/>
  </cols>
  <sheetData>
    <row r="1" spans="1:13" ht="21.75" customHeight="1">
      <c r="B1" s="216" t="s">
        <v>149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"/>
    </row>
    <row r="2" spans="1:13" s="6" customFormat="1" ht="101.25" customHeight="1">
      <c r="A2" s="10" t="s">
        <v>58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10</v>
      </c>
      <c r="H2" s="10" t="s">
        <v>29</v>
      </c>
      <c r="I2" s="10" t="s">
        <v>17</v>
      </c>
      <c r="J2" s="10" t="s">
        <v>18</v>
      </c>
      <c r="K2" s="10" t="s">
        <v>5</v>
      </c>
      <c r="L2" s="10" t="s">
        <v>9</v>
      </c>
      <c r="M2" s="10" t="s">
        <v>19</v>
      </c>
    </row>
    <row r="3" spans="1:13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7">
        <v>12</v>
      </c>
      <c r="M3" s="4">
        <v>14</v>
      </c>
    </row>
    <row r="4" spans="1:13" s="3" customFormat="1" ht="18.75">
      <c r="A4" s="298" t="s">
        <v>114</v>
      </c>
      <c r="B4" s="219" t="s">
        <v>45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</row>
    <row r="5" spans="1:13" ht="33.75">
      <c r="A5" s="286"/>
      <c r="B5" s="196" t="s">
        <v>111</v>
      </c>
      <c r="C5" s="196" t="s">
        <v>6</v>
      </c>
      <c r="D5" s="51" t="s">
        <v>7</v>
      </c>
      <c r="E5" s="52" t="s">
        <v>14</v>
      </c>
      <c r="F5" s="52" t="s">
        <v>20</v>
      </c>
      <c r="G5" s="53">
        <v>28160</v>
      </c>
      <c r="H5" s="53">
        <v>11552</v>
      </c>
      <c r="I5" s="40">
        <f>H5/G5</f>
        <v>0.41022727272727272</v>
      </c>
      <c r="J5" s="199">
        <f>(I5+I6+I7)/3</f>
        <v>0.54245975378787881</v>
      </c>
      <c r="K5" s="158" t="s">
        <v>26</v>
      </c>
      <c r="L5" s="122" t="s">
        <v>11</v>
      </c>
      <c r="M5" s="257" t="s">
        <v>25</v>
      </c>
    </row>
    <row r="6" spans="1:13" ht="33.75">
      <c r="A6" s="286"/>
      <c r="B6" s="197"/>
      <c r="C6" s="197"/>
      <c r="D6" s="51" t="s">
        <v>7</v>
      </c>
      <c r="E6" s="52" t="s">
        <v>13</v>
      </c>
      <c r="F6" s="52" t="s">
        <v>21</v>
      </c>
      <c r="G6" s="53">
        <v>337920</v>
      </c>
      <c r="H6" s="53">
        <v>138660</v>
      </c>
      <c r="I6" s="40">
        <f t="shared" ref="I6:I17" si="0">H6/G6</f>
        <v>0.41033380681818182</v>
      </c>
      <c r="J6" s="199"/>
      <c r="K6" s="158" t="s">
        <v>26</v>
      </c>
      <c r="L6" s="122" t="s">
        <v>11</v>
      </c>
      <c r="M6" s="258"/>
    </row>
    <row r="7" spans="1:13" ht="22.5">
      <c r="A7" s="286"/>
      <c r="B7" s="197"/>
      <c r="C7" s="198"/>
      <c r="D7" s="51" t="s">
        <v>7</v>
      </c>
      <c r="E7" s="10" t="s">
        <v>15</v>
      </c>
      <c r="F7" s="10" t="s">
        <v>8</v>
      </c>
      <c r="G7" s="53">
        <v>176</v>
      </c>
      <c r="H7" s="53">
        <v>142</v>
      </c>
      <c r="I7" s="40">
        <f t="shared" si="0"/>
        <v>0.80681818181818177</v>
      </c>
      <c r="J7" s="199"/>
      <c r="K7" s="42"/>
      <c r="L7" s="105" t="s">
        <v>12</v>
      </c>
      <c r="M7" s="259"/>
    </row>
    <row r="8" spans="1:13" ht="33.75">
      <c r="A8" s="286"/>
      <c r="B8" s="271" t="s">
        <v>60</v>
      </c>
      <c r="C8" s="196" t="s">
        <v>6</v>
      </c>
      <c r="D8" s="51" t="s">
        <v>7</v>
      </c>
      <c r="E8" s="52" t="s">
        <v>14</v>
      </c>
      <c r="F8" s="52" t="s">
        <v>20</v>
      </c>
      <c r="G8" s="53">
        <v>160</v>
      </c>
      <c r="H8" s="53">
        <v>169</v>
      </c>
      <c r="I8" s="40">
        <f t="shared" ref="I8:I13" si="1">H8/G8</f>
        <v>1.0562499999999999</v>
      </c>
      <c r="J8" s="199">
        <f>(I8+I9+I10)/3</f>
        <v>1.0708333333333333</v>
      </c>
      <c r="K8" s="158" t="s">
        <v>26</v>
      </c>
      <c r="L8" s="122" t="s">
        <v>11</v>
      </c>
      <c r="M8" s="260" t="s">
        <v>28</v>
      </c>
    </row>
    <row r="9" spans="1:13" ht="33.75">
      <c r="A9" s="299"/>
      <c r="B9" s="271"/>
      <c r="C9" s="197"/>
      <c r="D9" s="51" t="s">
        <v>7</v>
      </c>
      <c r="E9" s="52" t="s">
        <v>13</v>
      </c>
      <c r="F9" s="52" t="s">
        <v>21</v>
      </c>
      <c r="G9" s="53">
        <v>1920</v>
      </c>
      <c r="H9" s="53">
        <v>2028</v>
      </c>
      <c r="I9" s="40">
        <f t="shared" si="1"/>
        <v>1.0562499999999999</v>
      </c>
      <c r="J9" s="199"/>
      <c r="K9" s="158" t="s">
        <v>26</v>
      </c>
      <c r="L9" s="122" t="s">
        <v>11</v>
      </c>
      <c r="M9" s="261"/>
    </row>
    <row r="10" spans="1:13" s="2" customFormat="1" ht="24.75" customHeight="1">
      <c r="B10" s="271"/>
      <c r="C10" s="198"/>
      <c r="D10" s="51" t="s">
        <v>7</v>
      </c>
      <c r="E10" s="10" t="s">
        <v>15</v>
      </c>
      <c r="F10" s="10" t="s">
        <v>8</v>
      </c>
      <c r="G10" s="53">
        <v>1</v>
      </c>
      <c r="H10" s="53">
        <v>2</v>
      </c>
      <c r="I10" s="175">
        <v>1.1000000000000001</v>
      </c>
      <c r="J10" s="212"/>
      <c r="K10" s="42"/>
      <c r="L10" s="44" t="s">
        <v>12</v>
      </c>
      <c r="M10" s="261"/>
    </row>
    <row r="11" spans="1:13" s="2" customFormat="1" ht="18" customHeight="1">
      <c r="B11" s="203" t="s">
        <v>48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5"/>
    </row>
    <row r="12" spans="1:13" s="2" customFormat="1" ht="42" customHeight="1">
      <c r="B12" s="245" t="s">
        <v>84</v>
      </c>
      <c r="C12" s="245" t="s">
        <v>6</v>
      </c>
      <c r="D12" s="61" t="s">
        <v>7</v>
      </c>
      <c r="E12" s="55" t="s">
        <v>14</v>
      </c>
      <c r="F12" s="55" t="s">
        <v>20</v>
      </c>
      <c r="G12" s="68">
        <v>5120</v>
      </c>
      <c r="H12" s="69">
        <v>1884</v>
      </c>
      <c r="I12" s="41">
        <f t="shared" si="1"/>
        <v>0.36796875000000001</v>
      </c>
      <c r="J12" s="212">
        <f>(I12+I13)/2</f>
        <v>0.59023437499999998</v>
      </c>
      <c r="K12" s="158" t="s">
        <v>26</v>
      </c>
      <c r="L12" s="122" t="s">
        <v>11</v>
      </c>
      <c r="M12" s="271" t="s">
        <v>25</v>
      </c>
    </row>
    <row r="13" spans="1:13" ht="38.25" customHeight="1">
      <c r="B13" s="247"/>
      <c r="C13" s="247"/>
      <c r="D13" s="61" t="s">
        <v>7</v>
      </c>
      <c r="E13" s="61" t="s">
        <v>22</v>
      </c>
      <c r="F13" s="61" t="s">
        <v>8</v>
      </c>
      <c r="G13" s="68">
        <v>32</v>
      </c>
      <c r="H13" s="69">
        <v>26</v>
      </c>
      <c r="I13" s="175">
        <f t="shared" si="1"/>
        <v>0.8125</v>
      </c>
      <c r="J13" s="213"/>
      <c r="K13" s="39"/>
      <c r="L13" s="163" t="s">
        <v>12</v>
      </c>
      <c r="M13" s="271"/>
    </row>
    <row r="14" spans="1:13" ht="40.5" customHeight="1">
      <c r="B14" s="196" t="s">
        <v>112</v>
      </c>
      <c r="C14" s="196" t="s">
        <v>6</v>
      </c>
      <c r="D14" s="51" t="s">
        <v>7</v>
      </c>
      <c r="E14" s="55" t="s">
        <v>14</v>
      </c>
      <c r="F14" s="55" t="s">
        <v>20</v>
      </c>
      <c r="G14" s="53">
        <v>2880</v>
      </c>
      <c r="H14" s="53">
        <v>1352</v>
      </c>
      <c r="I14" s="40">
        <f t="shared" ref="I14:I15" si="2">H14/G14</f>
        <v>0.46944444444444444</v>
      </c>
      <c r="J14" s="190">
        <f>(I14+I15)/2</f>
        <v>0.65138888888888891</v>
      </c>
      <c r="K14" s="158" t="s">
        <v>26</v>
      </c>
      <c r="L14" s="122" t="s">
        <v>11</v>
      </c>
      <c r="M14" s="188" t="s">
        <v>25</v>
      </c>
    </row>
    <row r="15" spans="1:13" ht="27" customHeight="1">
      <c r="B15" s="198"/>
      <c r="C15" s="198"/>
      <c r="D15" s="51" t="s">
        <v>7</v>
      </c>
      <c r="E15" s="51" t="s">
        <v>22</v>
      </c>
      <c r="F15" s="51" t="s">
        <v>8</v>
      </c>
      <c r="G15" s="53">
        <v>18</v>
      </c>
      <c r="H15" s="53">
        <v>15</v>
      </c>
      <c r="I15" s="40">
        <f t="shared" si="2"/>
        <v>0.83333333333333337</v>
      </c>
      <c r="J15" s="191"/>
      <c r="K15" s="42"/>
      <c r="L15" s="163" t="s">
        <v>12</v>
      </c>
      <c r="M15" s="189"/>
    </row>
    <row r="16" spans="1:13" ht="33.75">
      <c r="A16" s="149"/>
      <c r="B16" s="196" t="s">
        <v>113</v>
      </c>
      <c r="C16" s="196" t="s">
        <v>6</v>
      </c>
      <c r="D16" s="51" t="s">
        <v>7</v>
      </c>
      <c r="E16" s="135" t="s">
        <v>14</v>
      </c>
      <c r="F16" s="135" t="s">
        <v>20</v>
      </c>
      <c r="G16" s="53">
        <v>20320</v>
      </c>
      <c r="H16" s="53">
        <v>8485</v>
      </c>
      <c r="I16" s="128">
        <f t="shared" si="0"/>
        <v>0.41756889763779526</v>
      </c>
      <c r="J16" s="190">
        <f>(I16+I17)/2</f>
        <v>0.61429625984251968</v>
      </c>
      <c r="K16" s="158" t="s">
        <v>26</v>
      </c>
      <c r="L16" s="122" t="s">
        <v>11</v>
      </c>
      <c r="M16" s="188" t="s">
        <v>25</v>
      </c>
    </row>
    <row r="17" spans="1:13" ht="47.25" customHeight="1">
      <c r="A17" s="150"/>
      <c r="B17" s="198"/>
      <c r="C17" s="198"/>
      <c r="D17" s="51" t="s">
        <v>7</v>
      </c>
      <c r="E17" s="51" t="s">
        <v>22</v>
      </c>
      <c r="F17" s="51" t="s">
        <v>8</v>
      </c>
      <c r="G17" s="53">
        <v>127</v>
      </c>
      <c r="H17" s="53">
        <v>103</v>
      </c>
      <c r="I17" s="128">
        <f t="shared" si="0"/>
        <v>0.8110236220472441</v>
      </c>
      <c r="J17" s="191"/>
      <c r="K17" s="91"/>
      <c r="L17" s="105" t="s">
        <v>12</v>
      </c>
      <c r="M17" s="189"/>
    </row>
    <row r="18" spans="1:13">
      <c r="B18" s="13" t="s">
        <v>56</v>
      </c>
    </row>
  </sheetData>
  <mergeCells count="24">
    <mergeCell ref="B11:M11"/>
    <mergeCell ref="A4:A9"/>
    <mergeCell ref="B5:B7"/>
    <mergeCell ref="C5:C7"/>
    <mergeCell ref="J5:J7"/>
    <mergeCell ref="B1:L1"/>
    <mergeCell ref="B4:M4"/>
    <mergeCell ref="M5:M7"/>
    <mergeCell ref="B8:B10"/>
    <mergeCell ref="C8:C10"/>
    <mergeCell ref="M8:M10"/>
    <mergeCell ref="J8:J10"/>
    <mergeCell ref="B12:B13"/>
    <mergeCell ref="J12:J13"/>
    <mergeCell ref="C12:C13"/>
    <mergeCell ref="M16:M17"/>
    <mergeCell ref="B14:B15"/>
    <mergeCell ref="C14:C15"/>
    <mergeCell ref="J14:J15"/>
    <mergeCell ref="M14:M15"/>
    <mergeCell ref="J16:J17"/>
    <mergeCell ref="B16:B17"/>
    <mergeCell ref="C16:C17"/>
    <mergeCell ref="M12:M13"/>
  </mergeCells>
  <pageMargins left="0.25" right="0.25" top="0.75" bottom="0.75" header="0.3" footer="0.3"/>
  <pageSetup paperSize="9" scale="67" orientation="landscape" r:id="rId1"/>
  <rowBreaks count="1" manualBreakCount="1">
    <brk id="11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"/>
  <sheetViews>
    <sheetView topLeftCell="A10" zoomScaleSheetLayoutView="100" zoomScalePageLayoutView="80" workbookViewId="0">
      <selection activeCell="Q13" sqref="Q13"/>
    </sheetView>
  </sheetViews>
  <sheetFormatPr defaultRowHeight="20.25"/>
  <cols>
    <col min="2" max="2" width="26.42578125" style="13" customWidth="1"/>
    <col min="3" max="3" width="7.7109375" style="13" customWidth="1"/>
    <col min="4" max="4" width="10.140625" style="13" customWidth="1"/>
    <col min="5" max="5" width="14.7109375" style="13" customWidth="1"/>
    <col min="6" max="6" width="8" style="5" customWidth="1"/>
    <col min="7" max="7" width="11.42578125" style="9" customWidth="1"/>
    <col min="8" max="8" width="8.85546875" style="9" customWidth="1"/>
    <col min="9" max="9" width="11.140625" style="9" customWidth="1"/>
    <col min="10" max="10" width="12.85546875" style="9" customWidth="1"/>
    <col min="11" max="11" width="18.85546875" style="5" customWidth="1"/>
    <col min="12" max="12" width="14.5703125" style="8" customWidth="1"/>
    <col min="13" max="13" width="16.7109375" customWidth="1"/>
  </cols>
  <sheetData>
    <row r="1" spans="1:13" ht="21.75" customHeight="1">
      <c r="A1" s="2"/>
      <c r="B1" s="216" t="s">
        <v>149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3" s="6" customFormat="1" ht="101.25" customHeight="1">
      <c r="A2" s="10" t="s">
        <v>58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10</v>
      </c>
      <c r="H2" s="10" t="s">
        <v>29</v>
      </c>
      <c r="I2" s="10" t="s">
        <v>17</v>
      </c>
      <c r="J2" s="10" t="s">
        <v>18</v>
      </c>
      <c r="K2" s="10" t="s">
        <v>5</v>
      </c>
      <c r="L2" s="10" t="s">
        <v>9</v>
      </c>
      <c r="M2" s="10" t="s">
        <v>19</v>
      </c>
    </row>
    <row r="3" spans="1:13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7">
        <v>12</v>
      </c>
      <c r="M3" s="11">
        <v>14</v>
      </c>
    </row>
    <row r="4" spans="1:13" s="1" customFormat="1" ht="15.6" customHeight="1">
      <c r="A4" s="153"/>
      <c r="B4" s="219" t="s">
        <v>45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</row>
    <row r="5" spans="1:13" s="1" customFormat="1" ht="24.75" customHeight="1">
      <c r="A5" s="153"/>
      <c r="B5" s="300" t="s">
        <v>59</v>
      </c>
      <c r="C5" s="300" t="s">
        <v>6</v>
      </c>
      <c r="D5" s="61" t="s">
        <v>7</v>
      </c>
      <c r="E5" s="52" t="s">
        <v>14</v>
      </c>
      <c r="F5" s="52" t="s">
        <v>20</v>
      </c>
      <c r="G5" s="70">
        <v>39360</v>
      </c>
      <c r="H5" s="71">
        <v>20152</v>
      </c>
      <c r="I5" s="40">
        <f>H5/G5</f>
        <v>0.51199186991869916</v>
      </c>
      <c r="J5" s="199">
        <f>(I5+I6+I7)/3</f>
        <v>0.67584688346883459</v>
      </c>
      <c r="K5" s="158" t="s">
        <v>26</v>
      </c>
      <c r="L5" s="122" t="s">
        <v>11</v>
      </c>
      <c r="M5" s="257" t="s">
        <v>25</v>
      </c>
    </row>
    <row r="6" spans="1:13" s="1" customFormat="1" ht="27" customHeight="1">
      <c r="A6" s="153"/>
      <c r="B6" s="300"/>
      <c r="C6" s="300"/>
      <c r="D6" s="61" t="s">
        <v>7</v>
      </c>
      <c r="E6" s="52" t="s">
        <v>13</v>
      </c>
      <c r="F6" s="52" t="s">
        <v>21</v>
      </c>
      <c r="G6" s="70">
        <v>472320</v>
      </c>
      <c r="H6" s="71">
        <v>243504</v>
      </c>
      <c r="I6" s="40">
        <f t="shared" ref="I6:I22" si="0">H6/G6</f>
        <v>0.51554878048780484</v>
      </c>
      <c r="J6" s="199"/>
      <c r="K6" s="158" t="s">
        <v>26</v>
      </c>
      <c r="L6" s="122" t="s">
        <v>11</v>
      </c>
      <c r="M6" s="258"/>
    </row>
    <row r="7" spans="1:13" s="3" customFormat="1" ht="48" customHeight="1">
      <c r="A7" s="298" t="s">
        <v>115</v>
      </c>
      <c r="B7" s="300"/>
      <c r="C7" s="300"/>
      <c r="D7" s="61" t="s">
        <v>7</v>
      </c>
      <c r="E7" s="62" t="s">
        <v>15</v>
      </c>
      <c r="F7" s="62" t="s">
        <v>8</v>
      </c>
      <c r="G7" s="70">
        <v>246</v>
      </c>
      <c r="H7" s="71">
        <v>246</v>
      </c>
      <c r="I7" s="40">
        <f t="shared" si="0"/>
        <v>1</v>
      </c>
      <c r="J7" s="199"/>
      <c r="K7" s="42"/>
      <c r="L7" s="32" t="s">
        <v>12</v>
      </c>
      <c r="M7" s="259"/>
    </row>
    <row r="8" spans="1:13" s="3" customFormat="1" ht="48" customHeight="1">
      <c r="A8" s="286"/>
      <c r="B8" s="300" t="s">
        <v>60</v>
      </c>
      <c r="C8" s="300" t="s">
        <v>6</v>
      </c>
      <c r="D8" s="61" t="s">
        <v>7</v>
      </c>
      <c r="E8" s="52" t="s">
        <v>14</v>
      </c>
      <c r="F8" s="52" t="s">
        <v>20</v>
      </c>
      <c r="G8" s="70">
        <v>320</v>
      </c>
      <c r="H8" s="71">
        <v>170</v>
      </c>
      <c r="I8" s="40">
        <f t="shared" ref="I8:I13" si="1">H8/G8</f>
        <v>0.53125</v>
      </c>
      <c r="J8" s="199">
        <f>(I8+I9+I10)/3</f>
        <v>0.6875</v>
      </c>
      <c r="K8" s="158" t="s">
        <v>26</v>
      </c>
      <c r="L8" s="122" t="s">
        <v>11</v>
      </c>
      <c r="M8" s="193" t="s">
        <v>25</v>
      </c>
    </row>
    <row r="9" spans="1:13" s="3" customFormat="1" ht="48" customHeight="1">
      <c r="A9" s="286"/>
      <c r="B9" s="300"/>
      <c r="C9" s="300"/>
      <c r="D9" s="61" t="s">
        <v>7</v>
      </c>
      <c r="E9" s="52" t="s">
        <v>13</v>
      </c>
      <c r="F9" s="52" t="s">
        <v>21</v>
      </c>
      <c r="G9" s="70">
        <v>3840</v>
      </c>
      <c r="H9" s="71">
        <v>2040</v>
      </c>
      <c r="I9" s="40">
        <f t="shared" si="1"/>
        <v>0.53125</v>
      </c>
      <c r="J9" s="199"/>
      <c r="K9" s="158" t="s">
        <v>26</v>
      </c>
      <c r="L9" s="122" t="s">
        <v>11</v>
      </c>
      <c r="M9" s="194"/>
    </row>
    <row r="10" spans="1:13" s="3" customFormat="1" ht="48" customHeight="1">
      <c r="A10" s="286"/>
      <c r="B10" s="245"/>
      <c r="C10" s="245"/>
      <c r="D10" s="181" t="s">
        <v>7</v>
      </c>
      <c r="E10" s="169" t="s">
        <v>15</v>
      </c>
      <c r="F10" s="169" t="s">
        <v>8</v>
      </c>
      <c r="G10" s="182">
        <v>2</v>
      </c>
      <c r="H10" s="167">
        <v>2</v>
      </c>
      <c r="I10" s="165">
        <f t="shared" si="1"/>
        <v>1</v>
      </c>
      <c r="J10" s="212"/>
      <c r="K10" s="183"/>
      <c r="L10" s="163" t="s">
        <v>12</v>
      </c>
      <c r="M10" s="194"/>
    </row>
    <row r="11" spans="1:13" ht="49.5" customHeight="1">
      <c r="A11" s="286"/>
      <c r="B11" s="300" t="s">
        <v>61</v>
      </c>
      <c r="C11" s="300" t="s">
        <v>6</v>
      </c>
      <c r="D11" s="61" t="s">
        <v>7</v>
      </c>
      <c r="E11" s="52" t="s">
        <v>14</v>
      </c>
      <c r="F11" s="52" t="s">
        <v>20</v>
      </c>
      <c r="G11" s="185">
        <v>118</v>
      </c>
      <c r="H11" s="185">
        <v>89</v>
      </c>
      <c r="I11" s="176">
        <f t="shared" si="1"/>
        <v>0.75423728813559321</v>
      </c>
      <c r="J11" s="301">
        <f>(I11+I12+I13)/3</f>
        <v>0.83615819209039544</v>
      </c>
      <c r="K11" s="187" t="s">
        <v>26</v>
      </c>
      <c r="L11" s="122" t="s">
        <v>11</v>
      </c>
      <c r="M11" s="193" t="s">
        <v>25</v>
      </c>
    </row>
    <row r="12" spans="1:13" ht="30" customHeight="1">
      <c r="A12" s="286"/>
      <c r="B12" s="300"/>
      <c r="C12" s="300"/>
      <c r="D12" s="61" t="s">
        <v>7</v>
      </c>
      <c r="E12" s="52" t="s">
        <v>13</v>
      </c>
      <c r="F12" s="52" t="s">
        <v>21</v>
      </c>
      <c r="G12" s="185">
        <v>1416</v>
      </c>
      <c r="H12" s="185">
        <v>1068</v>
      </c>
      <c r="I12" s="176">
        <f t="shared" si="1"/>
        <v>0.75423728813559321</v>
      </c>
      <c r="J12" s="302"/>
      <c r="K12" s="187" t="s">
        <v>26</v>
      </c>
      <c r="L12" s="122" t="s">
        <v>11</v>
      </c>
      <c r="M12" s="194"/>
    </row>
    <row r="13" spans="1:13" ht="36.75" customHeight="1">
      <c r="A13" s="286"/>
      <c r="B13" s="245"/>
      <c r="C13" s="245"/>
      <c r="D13" s="181" t="s">
        <v>7</v>
      </c>
      <c r="E13" s="169" t="s">
        <v>15</v>
      </c>
      <c r="F13" s="169" t="s">
        <v>8</v>
      </c>
      <c r="G13" s="185">
        <v>1</v>
      </c>
      <c r="H13" s="185">
        <v>1</v>
      </c>
      <c r="I13" s="176">
        <f t="shared" si="1"/>
        <v>1</v>
      </c>
      <c r="J13" s="303"/>
      <c r="K13" s="184"/>
      <c r="L13" s="166" t="s">
        <v>12</v>
      </c>
      <c r="M13" s="194"/>
    </row>
    <row r="14" spans="1:13" ht="18" customHeight="1">
      <c r="A14" s="2"/>
      <c r="B14" s="203" t="s">
        <v>48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5"/>
    </row>
    <row r="15" spans="1:13" ht="32.25" customHeight="1">
      <c r="A15" s="2"/>
      <c r="B15" s="300" t="s">
        <v>84</v>
      </c>
      <c r="C15" s="300" t="s">
        <v>6</v>
      </c>
      <c r="D15" s="61" t="s">
        <v>7</v>
      </c>
      <c r="E15" s="55" t="s">
        <v>14</v>
      </c>
      <c r="F15" s="55" t="s">
        <v>20</v>
      </c>
      <c r="G15" s="70">
        <v>6400</v>
      </c>
      <c r="H15" s="71">
        <v>2857</v>
      </c>
      <c r="I15" s="40">
        <f t="shared" ref="I15:I20" si="2">H15/G15</f>
        <v>0.44640625</v>
      </c>
      <c r="J15" s="190">
        <f>(I15+I16)/2</f>
        <v>0.71070312499999999</v>
      </c>
      <c r="K15" s="158" t="s">
        <v>26</v>
      </c>
      <c r="L15" s="122" t="s">
        <v>11</v>
      </c>
      <c r="M15" s="225" t="s">
        <v>25</v>
      </c>
    </row>
    <row r="16" spans="1:13" ht="48" customHeight="1">
      <c r="A16" s="2"/>
      <c r="B16" s="300"/>
      <c r="C16" s="300"/>
      <c r="D16" s="61" t="s">
        <v>7</v>
      </c>
      <c r="E16" s="61" t="s">
        <v>22</v>
      </c>
      <c r="F16" s="61" t="s">
        <v>8</v>
      </c>
      <c r="G16" s="70">
        <v>40</v>
      </c>
      <c r="H16" s="71">
        <v>39</v>
      </c>
      <c r="I16" s="175">
        <f t="shared" si="2"/>
        <v>0.97499999999999998</v>
      </c>
      <c r="J16" s="191"/>
      <c r="K16" s="42"/>
      <c r="L16" s="163" t="s">
        <v>12</v>
      </c>
      <c r="M16" s="226"/>
    </row>
    <row r="17" spans="1:13" ht="47.25" customHeight="1">
      <c r="A17" s="2"/>
      <c r="B17" s="300" t="s">
        <v>76</v>
      </c>
      <c r="C17" s="300" t="s">
        <v>6</v>
      </c>
      <c r="D17" s="61" t="s">
        <v>7</v>
      </c>
      <c r="E17" s="55" t="s">
        <v>14</v>
      </c>
      <c r="F17" s="55" t="s">
        <v>20</v>
      </c>
      <c r="G17" s="70">
        <v>2560</v>
      </c>
      <c r="H17" s="71">
        <v>1040</v>
      </c>
      <c r="I17" s="40">
        <f t="shared" si="2"/>
        <v>0.40625</v>
      </c>
      <c r="J17" s="190">
        <f>(I17+I18)/2</f>
        <v>0.484375</v>
      </c>
      <c r="K17" s="158" t="s">
        <v>26</v>
      </c>
      <c r="L17" s="122" t="s">
        <v>11</v>
      </c>
      <c r="M17" s="252" t="s">
        <v>25</v>
      </c>
    </row>
    <row r="18" spans="1:13" ht="32.25" customHeight="1">
      <c r="A18" s="2"/>
      <c r="B18" s="300"/>
      <c r="C18" s="300"/>
      <c r="D18" s="61" t="s">
        <v>7</v>
      </c>
      <c r="E18" s="61" t="s">
        <v>22</v>
      </c>
      <c r="F18" s="61" t="s">
        <v>8</v>
      </c>
      <c r="G18" s="70">
        <v>16</v>
      </c>
      <c r="H18" s="71">
        <v>9</v>
      </c>
      <c r="I18" s="40">
        <f t="shared" si="2"/>
        <v>0.5625</v>
      </c>
      <c r="J18" s="191"/>
      <c r="K18" s="39"/>
      <c r="L18" s="44" t="s">
        <v>12</v>
      </c>
      <c r="M18" s="253"/>
    </row>
    <row r="19" spans="1:13" ht="41.25" customHeight="1">
      <c r="A19" s="2"/>
      <c r="B19" s="300" t="s">
        <v>152</v>
      </c>
      <c r="C19" s="300" t="s">
        <v>6</v>
      </c>
      <c r="D19" s="61" t="s">
        <v>7</v>
      </c>
      <c r="E19" s="171" t="s">
        <v>14</v>
      </c>
      <c r="F19" s="171" t="s">
        <v>20</v>
      </c>
      <c r="G19" s="70">
        <v>118</v>
      </c>
      <c r="H19" s="71">
        <v>89</v>
      </c>
      <c r="I19" s="175">
        <f t="shared" si="2"/>
        <v>0.75423728813559321</v>
      </c>
      <c r="J19" s="186">
        <f>(I19+I20)/2</f>
        <v>0.8771186440677966</v>
      </c>
      <c r="K19" s="171" t="s">
        <v>26</v>
      </c>
      <c r="L19" s="122" t="s">
        <v>11</v>
      </c>
      <c r="M19" s="252" t="s">
        <v>25</v>
      </c>
    </row>
    <row r="20" spans="1:13" ht="45" customHeight="1">
      <c r="A20" s="2"/>
      <c r="B20" s="300"/>
      <c r="C20" s="300"/>
      <c r="D20" s="61" t="s">
        <v>7</v>
      </c>
      <c r="E20" s="61" t="s">
        <v>22</v>
      </c>
      <c r="F20" s="61" t="s">
        <v>8</v>
      </c>
      <c r="G20" s="70">
        <v>1</v>
      </c>
      <c r="H20" s="71">
        <v>1</v>
      </c>
      <c r="I20" s="175">
        <f t="shared" si="2"/>
        <v>1</v>
      </c>
      <c r="J20" s="186"/>
      <c r="K20" s="91"/>
      <c r="L20" s="95" t="s">
        <v>12</v>
      </c>
      <c r="M20" s="253"/>
    </row>
    <row r="21" spans="1:13" ht="26.25" customHeight="1">
      <c r="A21" s="154"/>
      <c r="B21" s="300" t="s">
        <v>55</v>
      </c>
      <c r="C21" s="300" t="s">
        <v>6</v>
      </c>
      <c r="D21" s="61" t="s">
        <v>7</v>
      </c>
      <c r="E21" s="135" t="s">
        <v>14</v>
      </c>
      <c r="F21" s="135" t="s">
        <v>20</v>
      </c>
      <c r="G21" s="70">
        <v>30720</v>
      </c>
      <c r="H21" s="71">
        <v>16425</v>
      </c>
      <c r="I21" s="128">
        <f t="shared" si="0"/>
        <v>0.53466796875</v>
      </c>
      <c r="J21" s="190">
        <f>(I21+I22)/2</f>
        <v>0.78816731770833337</v>
      </c>
      <c r="K21" s="158" t="s">
        <v>26</v>
      </c>
      <c r="L21" s="122" t="s">
        <v>11</v>
      </c>
      <c r="M21" s="252" t="s">
        <v>25</v>
      </c>
    </row>
    <row r="22" spans="1:13" ht="58.5" customHeight="1">
      <c r="A22" s="155"/>
      <c r="B22" s="300"/>
      <c r="C22" s="300"/>
      <c r="D22" s="61" t="s">
        <v>7</v>
      </c>
      <c r="E22" s="61" t="s">
        <v>22</v>
      </c>
      <c r="F22" s="61" t="s">
        <v>8</v>
      </c>
      <c r="G22" s="70">
        <v>192</v>
      </c>
      <c r="H22" s="71">
        <v>200</v>
      </c>
      <c r="I22" s="128">
        <f t="shared" si="0"/>
        <v>1.0416666666666667</v>
      </c>
      <c r="J22" s="191"/>
      <c r="K22" s="42"/>
      <c r="L22" s="32" t="s">
        <v>12</v>
      </c>
      <c r="M22" s="253"/>
    </row>
    <row r="23" spans="1:13" ht="18.75" customHeight="1">
      <c r="A23" s="2"/>
      <c r="B23" s="13" t="s">
        <v>56</v>
      </c>
    </row>
  </sheetData>
  <mergeCells count="31">
    <mergeCell ref="B1:L1"/>
    <mergeCell ref="J8:J10"/>
    <mergeCell ref="A7:A13"/>
    <mergeCell ref="B5:B7"/>
    <mergeCell ref="C5:C7"/>
    <mergeCell ref="J5:J7"/>
    <mergeCell ref="B4:M4"/>
    <mergeCell ref="M5:M7"/>
    <mergeCell ref="B8:B10"/>
    <mergeCell ref="C8:C10"/>
    <mergeCell ref="M8:M10"/>
    <mergeCell ref="C11:C13"/>
    <mergeCell ref="B11:B13"/>
    <mergeCell ref="J11:J13"/>
    <mergeCell ref="M11:M13"/>
    <mergeCell ref="J21:J22"/>
    <mergeCell ref="B21:B22"/>
    <mergeCell ref="C21:C22"/>
    <mergeCell ref="M21:M22"/>
    <mergeCell ref="B14:M14"/>
    <mergeCell ref="B15:B16"/>
    <mergeCell ref="C15:C16"/>
    <mergeCell ref="J15:J16"/>
    <mergeCell ref="M15:M16"/>
    <mergeCell ref="B17:B18"/>
    <mergeCell ref="C17:C18"/>
    <mergeCell ref="J17:J18"/>
    <mergeCell ref="M17:M18"/>
    <mergeCell ref="B19:B20"/>
    <mergeCell ref="C19:C20"/>
    <mergeCell ref="M19:M20"/>
  </mergeCells>
  <pageMargins left="0.25" right="0.25" top="0.75" bottom="0.75" header="0.3" footer="0.3"/>
  <pageSetup paperSize="9" scale="6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N22"/>
  <sheetViews>
    <sheetView topLeftCell="A4" zoomScaleSheetLayoutView="100" zoomScalePageLayoutView="80" workbookViewId="0">
      <selection activeCell="I18" sqref="I18"/>
    </sheetView>
  </sheetViews>
  <sheetFormatPr defaultRowHeight="20.25"/>
  <cols>
    <col min="2" max="2" width="24.5703125" style="13" customWidth="1"/>
    <col min="3" max="3" width="7.7109375" style="13" customWidth="1"/>
    <col min="4" max="4" width="10.140625" style="13" customWidth="1"/>
    <col min="5" max="5" width="15.5703125" style="13" customWidth="1"/>
    <col min="6" max="6" width="8" style="5" customWidth="1"/>
    <col min="7" max="7" width="10.42578125" style="9" customWidth="1"/>
    <col min="8" max="8" width="8.85546875" style="9" customWidth="1"/>
    <col min="9" max="9" width="11.5703125" style="9" customWidth="1"/>
    <col min="10" max="10" width="12" style="9" customWidth="1"/>
    <col min="11" max="11" width="16.42578125" style="5" customWidth="1"/>
    <col min="12" max="12" width="14.5703125" style="8" customWidth="1"/>
    <col min="13" max="13" width="14" customWidth="1"/>
  </cols>
  <sheetData>
    <row r="1" spans="1:14" ht="21.75" customHeight="1">
      <c r="B1" s="216" t="s">
        <v>149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4" s="6" customFormat="1" ht="101.25" customHeight="1">
      <c r="A2" s="10" t="s">
        <v>58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10</v>
      </c>
      <c r="H2" s="10" t="s">
        <v>29</v>
      </c>
      <c r="I2" s="10" t="s">
        <v>17</v>
      </c>
      <c r="J2" s="10" t="s">
        <v>18</v>
      </c>
      <c r="K2" s="10" t="s">
        <v>5</v>
      </c>
      <c r="L2" s="10" t="s">
        <v>9</v>
      </c>
      <c r="M2" s="10" t="s">
        <v>19</v>
      </c>
    </row>
    <row r="3" spans="1:14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4">
        <v>6</v>
      </c>
      <c r="G3" s="29">
        <v>7</v>
      </c>
      <c r="H3" s="29">
        <v>8</v>
      </c>
      <c r="I3" s="4">
        <v>9</v>
      </c>
      <c r="J3" s="4">
        <v>10</v>
      </c>
      <c r="K3" s="4">
        <v>11</v>
      </c>
      <c r="L3" s="7">
        <v>12</v>
      </c>
      <c r="M3" s="11">
        <v>14</v>
      </c>
    </row>
    <row r="4" spans="1:14" s="3" customFormat="1" ht="18.75">
      <c r="A4" s="298" t="s">
        <v>116</v>
      </c>
      <c r="B4" s="219" t="s">
        <v>45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  <c r="N4" s="14"/>
    </row>
    <row r="5" spans="1:14" ht="33.75">
      <c r="A5" s="286"/>
      <c r="B5" s="196" t="s">
        <v>117</v>
      </c>
      <c r="C5" s="193" t="s">
        <v>6</v>
      </c>
      <c r="D5" s="107" t="s">
        <v>7</v>
      </c>
      <c r="E5" s="55" t="s">
        <v>14</v>
      </c>
      <c r="F5" s="55" t="s">
        <v>20</v>
      </c>
      <c r="G5" s="124">
        <v>21280</v>
      </c>
      <c r="H5" s="124">
        <v>9448</v>
      </c>
      <c r="I5" s="108">
        <f>H5/G5</f>
        <v>0.44398496240601504</v>
      </c>
      <c r="J5" s="218">
        <f>(I5+I6+I7)/3</f>
        <v>0.61929824561403513</v>
      </c>
      <c r="K5" s="127" t="s">
        <v>38</v>
      </c>
      <c r="L5" s="105" t="s">
        <v>11</v>
      </c>
      <c r="M5" s="206" t="s">
        <v>25</v>
      </c>
      <c r="N5" s="2"/>
    </row>
    <row r="6" spans="1:14" ht="33.75">
      <c r="A6" s="286"/>
      <c r="B6" s="197"/>
      <c r="C6" s="194"/>
      <c r="D6" s="107" t="s">
        <v>7</v>
      </c>
      <c r="E6" s="55" t="s">
        <v>13</v>
      </c>
      <c r="F6" s="55" t="s">
        <v>21</v>
      </c>
      <c r="G6" s="124">
        <v>255360</v>
      </c>
      <c r="H6" s="124">
        <v>113376</v>
      </c>
      <c r="I6" s="108">
        <f t="shared" ref="I6:I17" si="0">H6/G6</f>
        <v>0.44398496240601504</v>
      </c>
      <c r="J6" s="304"/>
      <c r="K6" s="107" t="s">
        <v>38</v>
      </c>
      <c r="L6" s="105" t="s">
        <v>11</v>
      </c>
      <c r="M6" s="207"/>
      <c r="N6" s="2"/>
    </row>
    <row r="7" spans="1:14" ht="22.5">
      <c r="A7" s="286"/>
      <c r="B7" s="198"/>
      <c r="C7" s="195"/>
      <c r="D7" s="107" t="s">
        <v>7</v>
      </c>
      <c r="E7" s="107" t="s">
        <v>15</v>
      </c>
      <c r="F7" s="107" t="s">
        <v>8</v>
      </c>
      <c r="G7" s="124">
        <v>133</v>
      </c>
      <c r="H7" s="124">
        <v>129</v>
      </c>
      <c r="I7" s="108">
        <f t="shared" si="0"/>
        <v>0.96992481203007519</v>
      </c>
      <c r="J7" s="250"/>
      <c r="K7" s="107"/>
      <c r="L7" s="105" t="s">
        <v>12</v>
      </c>
      <c r="M7" s="208"/>
      <c r="N7" s="2"/>
    </row>
    <row r="8" spans="1:14" ht="33.75">
      <c r="A8" s="286"/>
      <c r="B8" s="196" t="s">
        <v>68</v>
      </c>
      <c r="C8" s="193" t="s">
        <v>6</v>
      </c>
      <c r="D8" s="107" t="s">
        <v>7</v>
      </c>
      <c r="E8" s="55" t="s">
        <v>14</v>
      </c>
      <c r="F8" s="55" t="s">
        <v>20</v>
      </c>
      <c r="G8" s="124">
        <v>640</v>
      </c>
      <c r="H8" s="124">
        <v>427</v>
      </c>
      <c r="I8" s="108">
        <f t="shared" ref="I8:I9" si="1">H8/G8</f>
        <v>0.66718750000000004</v>
      </c>
      <c r="J8" s="218">
        <f>(I8+I9+I10)/3</f>
        <v>0.78229166666666672</v>
      </c>
      <c r="K8" s="107" t="s">
        <v>38</v>
      </c>
      <c r="L8" s="105" t="s">
        <v>11</v>
      </c>
      <c r="M8" s="193" t="s">
        <v>25</v>
      </c>
      <c r="N8" s="2"/>
    </row>
    <row r="9" spans="1:14" ht="33.75">
      <c r="A9" s="299"/>
      <c r="B9" s="197"/>
      <c r="C9" s="194"/>
      <c r="D9" s="107" t="s">
        <v>7</v>
      </c>
      <c r="E9" s="55" t="s">
        <v>13</v>
      </c>
      <c r="F9" s="55" t="s">
        <v>21</v>
      </c>
      <c r="G9" s="124">
        <v>7680</v>
      </c>
      <c r="H9" s="124">
        <v>4452</v>
      </c>
      <c r="I9" s="108">
        <f t="shared" si="1"/>
        <v>0.57968750000000002</v>
      </c>
      <c r="J9" s="304"/>
      <c r="K9" s="107" t="s">
        <v>38</v>
      </c>
      <c r="L9" s="105" t="s">
        <v>11</v>
      </c>
      <c r="M9" s="194"/>
      <c r="N9" s="2"/>
    </row>
    <row r="10" spans="1:14" s="2" customFormat="1" ht="22.5">
      <c r="B10" s="198"/>
      <c r="C10" s="195"/>
      <c r="D10" s="107" t="s">
        <v>7</v>
      </c>
      <c r="E10" s="107" t="s">
        <v>15</v>
      </c>
      <c r="F10" s="107" t="s">
        <v>8</v>
      </c>
      <c r="G10" s="125">
        <v>4</v>
      </c>
      <c r="H10" s="125">
        <v>5</v>
      </c>
      <c r="I10" s="108">
        <v>1.1000000000000001</v>
      </c>
      <c r="J10" s="250"/>
      <c r="K10" s="107"/>
      <c r="L10" s="106" t="s">
        <v>12</v>
      </c>
      <c r="M10" s="194"/>
    </row>
    <row r="11" spans="1:14" s="2" customFormat="1" ht="12.75">
      <c r="B11" s="203" t="s">
        <v>48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5"/>
    </row>
    <row r="12" spans="1:14" s="2" customFormat="1" ht="39.75" customHeight="1">
      <c r="B12" s="196" t="s">
        <v>118</v>
      </c>
      <c r="C12" s="193" t="s">
        <v>6</v>
      </c>
      <c r="D12" s="107" t="s">
        <v>7</v>
      </c>
      <c r="E12" s="55" t="s">
        <v>14</v>
      </c>
      <c r="F12" s="55" t="s">
        <v>20</v>
      </c>
      <c r="G12" s="125">
        <v>2720</v>
      </c>
      <c r="H12" s="125">
        <v>1076</v>
      </c>
      <c r="I12" s="108">
        <f t="shared" ref="I12:I15" si="2">H12/G12</f>
        <v>0.39558823529411763</v>
      </c>
      <c r="J12" s="228">
        <f>(I12+I13)/2</f>
        <v>0.72720588235294115</v>
      </c>
      <c r="K12" s="107" t="s">
        <v>38</v>
      </c>
      <c r="L12" s="105" t="s">
        <v>11</v>
      </c>
      <c r="M12" s="225" t="s">
        <v>25</v>
      </c>
    </row>
    <row r="13" spans="1:14" s="2" customFormat="1" ht="48" customHeight="1">
      <c r="B13" s="198"/>
      <c r="C13" s="195"/>
      <c r="D13" s="107" t="s">
        <v>7</v>
      </c>
      <c r="E13" s="107" t="s">
        <v>22</v>
      </c>
      <c r="F13" s="107" t="s">
        <v>8</v>
      </c>
      <c r="G13" s="125">
        <v>17</v>
      </c>
      <c r="H13" s="125">
        <v>18</v>
      </c>
      <c r="I13" s="108">
        <f t="shared" si="2"/>
        <v>1.0588235294117647</v>
      </c>
      <c r="J13" s="229"/>
      <c r="K13" s="107"/>
      <c r="L13" s="106" t="s">
        <v>12</v>
      </c>
      <c r="M13" s="226"/>
    </row>
    <row r="14" spans="1:14" ht="38.25" customHeight="1">
      <c r="A14" s="2"/>
      <c r="B14" s="196" t="s">
        <v>112</v>
      </c>
      <c r="C14" s="193" t="s">
        <v>6</v>
      </c>
      <c r="D14" s="107" t="s">
        <v>7</v>
      </c>
      <c r="E14" s="55" t="s">
        <v>14</v>
      </c>
      <c r="F14" s="55" t="s">
        <v>20</v>
      </c>
      <c r="G14" s="125">
        <v>2400</v>
      </c>
      <c r="H14" s="125">
        <v>1352</v>
      </c>
      <c r="I14" s="108">
        <f t="shared" si="2"/>
        <v>0.56333333333333335</v>
      </c>
      <c r="J14" s="228">
        <f>(I14+I15)/2</f>
        <v>0.78166666666666673</v>
      </c>
      <c r="K14" s="107" t="s">
        <v>38</v>
      </c>
      <c r="L14" s="105" t="s">
        <v>11</v>
      </c>
      <c r="M14" s="225" t="s">
        <v>25</v>
      </c>
      <c r="N14" s="2"/>
    </row>
    <row r="15" spans="1:14" ht="36.75" customHeight="1">
      <c r="A15" s="2"/>
      <c r="B15" s="198"/>
      <c r="C15" s="195"/>
      <c r="D15" s="107" t="s">
        <v>7</v>
      </c>
      <c r="E15" s="107" t="s">
        <v>22</v>
      </c>
      <c r="F15" s="107" t="s">
        <v>8</v>
      </c>
      <c r="G15" s="125">
        <v>15</v>
      </c>
      <c r="H15" s="125">
        <v>15</v>
      </c>
      <c r="I15" s="108">
        <f t="shared" si="2"/>
        <v>1</v>
      </c>
      <c r="J15" s="229"/>
      <c r="K15" s="107"/>
      <c r="L15" s="106" t="s">
        <v>12</v>
      </c>
      <c r="M15" s="226"/>
      <c r="N15" s="2"/>
    </row>
    <row r="16" spans="1:14" ht="42.75" customHeight="1">
      <c r="A16" s="2"/>
      <c r="B16" s="196" t="s">
        <v>147</v>
      </c>
      <c r="C16" s="193" t="s">
        <v>6</v>
      </c>
      <c r="D16" s="136" t="s">
        <v>7</v>
      </c>
      <c r="E16" s="135" t="s">
        <v>14</v>
      </c>
      <c r="F16" s="135" t="s">
        <v>20</v>
      </c>
      <c r="G16" s="125">
        <v>16800</v>
      </c>
      <c r="H16" s="125">
        <v>7447</v>
      </c>
      <c r="I16" s="133">
        <f t="shared" si="0"/>
        <v>0.44327380952380951</v>
      </c>
      <c r="J16" s="228">
        <f>(I16+I17)/2</f>
        <v>0.70258928571428569</v>
      </c>
      <c r="K16" s="136" t="s">
        <v>38</v>
      </c>
      <c r="L16" s="105" t="s">
        <v>11</v>
      </c>
      <c r="M16" s="225" t="s">
        <v>25</v>
      </c>
      <c r="N16" s="2"/>
    </row>
    <row r="17" spans="1:14" ht="51" customHeight="1">
      <c r="A17" s="2"/>
      <c r="B17" s="198"/>
      <c r="C17" s="195"/>
      <c r="D17" s="136" t="s">
        <v>7</v>
      </c>
      <c r="E17" s="136" t="s">
        <v>22</v>
      </c>
      <c r="F17" s="136" t="s">
        <v>8</v>
      </c>
      <c r="G17" s="125">
        <v>105</v>
      </c>
      <c r="H17" s="125">
        <v>101</v>
      </c>
      <c r="I17" s="133">
        <f t="shared" si="0"/>
        <v>0.96190476190476193</v>
      </c>
      <c r="J17" s="229"/>
      <c r="K17" s="136" t="s">
        <v>39</v>
      </c>
      <c r="L17" s="105" t="s">
        <v>12</v>
      </c>
      <c r="M17" s="226"/>
      <c r="N17" s="2"/>
    </row>
    <row r="18" spans="1:14" ht="36.75" customHeight="1">
      <c r="A18" s="2"/>
      <c r="B18" s="13" t="s">
        <v>56</v>
      </c>
      <c r="N18" s="2"/>
    </row>
    <row r="19" spans="1:14" ht="48.75" customHeight="1">
      <c r="A19" s="2"/>
      <c r="N19" s="2"/>
    </row>
    <row r="20" spans="1:14" ht="42.75" customHeight="1">
      <c r="A20" s="2"/>
      <c r="N20" s="2"/>
    </row>
    <row r="21" spans="1:14" ht="41.25" customHeight="1">
      <c r="A21" s="149"/>
    </row>
    <row r="22" spans="1:14" ht="39.75" customHeight="1">
      <c r="A22" s="150"/>
    </row>
  </sheetData>
  <mergeCells count="24">
    <mergeCell ref="B11:M11"/>
    <mergeCell ref="A4:A9"/>
    <mergeCell ref="B5:B7"/>
    <mergeCell ref="C5:C7"/>
    <mergeCell ref="J5:J7"/>
    <mergeCell ref="B1:L1"/>
    <mergeCell ref="B4:M4"/>
    <mergeCell ref="M5:M7"/>
    <mergeCell ref="B8:B10"/>
    <mergeCell ref="C8:C10"/>
    <mergeCell ref="M8:M10"/>
    <mergeCell ref="J8:J10"/>
    <mergeCell ref="B16:B17"/>
    <mergeCell ref="C16:C17"/>
    <mergeCell ref="M16:M17"/>
    <mergeCell ref="J16:J17"/>
    <mergeCell ref="B12:B13"/>
    <mergeCell ref="M12:M13"/>
    <mergeCell ref="B14:B15"/>
    <mergeCell ref="C14:C15"/>
    <mergeCell ref="J14:J15"/>
    <mergeCell ref="M14:M15"/>
    <mergeCell ref="C12:C13"/>
    <mergeCell ref="J12:J13"/>
  </mergeCells>
  <pageMargins left="0.25" right="0.25" top="0.75" bottom="0.75" header="0.3" footer="0.3"/>
  <pageSetup paperSize="9" scale="67" orientation="landscape" r:id="rId1"/>
  <rowBreaks count="1" manualBreakCount="1">
    <brk id="9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M18"/>
  <sheetViews>
    <sheetView topLeftCell="A7" zoomScaleSheetLayoutView="100" zoomScalePageLayoutView="80" workbookViewId="0">
      <selection activeCell="I17" sqref="I17"/>
    </sheetView>
  </sheetViews>
  <sheetFormatPr defaultRowHeight="20.25"/>
  <cols>
    <col min="2" max="2" width="28" style="13" customWidth="1"/>
    <col min="3" max="3" width="7.7109375" style="13" customWidth="1"/>
    <col min="4" max="4" width="10.140625" style="13" customWidth="1"/>
    <col min="5" max="5" width="14.85546875" style="13" customWidth="1"/>
    <col min="6" max="6" width="8" style="5" customWidth="1"/>
    <col min="7" max="7" width="10.85546875" style="9" customWidth="1"/>
    <col min="8" max="8" width="8.85546875" style="9" customWidth="1"/>
    <col min="9" max="9" width="12.140625" style="9" customWidth="1"/>
    <col min="10" max="10" width="12.85546875" style="9" customWidth="1"/>
    <col min="11" max="11" width="16.42578125" style="5" customWidth="1"/>
    <col min="12" max="12" width="14.5703125" style="8" customWidth="1"/>
    <col min="13" max="13" width="16.42578125" customWidth="1"/>
  </cols>
  <sheetData>
    <row r="1" spans="1:13" ht="21.75" customHeight="1">
      <c r="A1" s="2"/>
      <c r="B1" s="216" t="s">
        <v>149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"/>
    </row>
    <row r="2" spans="1:13" s="6" customFormat="1" ht="109.5" customHeight="1">
      <c r="A2" s="10" t="s">
        <v>58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10</v>
      </c>
      <c r="H2" s="10" t="s">
        <v>29</v>
      </c>
      <c r="I2" s="10" t="s">
        <v>17</v>
      </c>
      <c r="J2" s="10" t="s">
        <v>18</v>
      </c>
      <c r="K2" s="10" t="s">
        <v>5</v>
      </c>
      <c r="L2" s="10" t="s">
        <v>9</v>
      </c>
      <c r="M2" s="10" t="s">
        <v>19</v>
      </c>
    </row>
    <row r="3" spans="1:13" s="1" customFormat="1" ht="15.6" customHeight="1">
      <c r="A3" s="29">
        <v>1</v>
      </c>
      <c r="B3" s="12">
        <v>2</v>
      </c>
      <c r="C3" s="12">
        <v>3</v>
      </c>
      <c r="D3" s="12">
        <v>4</v>
      </c>
      <c r="E3" s="12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7">
        <v>12</v>
      </c>
      <c r="M3" s="4">
        <v>14</v>
      </c>
    </row>
    <row r="4" spans="1:13" s="3" customFormat="1" ht="18.75">
      <c r="A4" s="291" t="s">
        <v>119</v>
      </c>
      <c r="B4" s="219" t="s">
        <v>45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</row>
    <row r="5" spans="1:13" ht="45" customHeight="1">
      <c r="A5" s="291"/>
      <c r="B5" s="196" t="s">
        <v>59</v>
      </c>
      <c r="C5" s="196" t="s">
        <v>6</v>
      </c>
      <c r="D5" s="51" t="s">
        <v>7</v>
      </c>
      <c r="E5" s="52" t="s">
        <v>14</v>
      </c>
      <c r="F5" s="52" t="s">
        <v>20</v>
      </c>
      <c r="G5" s="63">
        <v>16480</v>
      </c>
      <c r="H5" s="71">
        <v>6433</v>
      </c>
      <c r="I5" s="50">
        <f>H5/G5</f>
        <v>0.39035194174757282</v>
      </c>
      <c r="J5" s="315">
        <f>(I5+I6+I7)/3</f>
        <v>0.59680420711974114</v>
      </c>
      <c r="K5" s="48" t="s">
        <v>27</v>
      </c>
      <c r="L5" s="33" t="s">
        <v>11</v>
      </c>
      <c r="M5" s="318" t="s">
        <v>25</v>
      </c>
    </row>
    <row r="6" spans="1:13" ht="37.5" customHeight="1">
      <c r="A6" s="291"/>
      <c r="B6" s="197"/>
      <c r="C6" s="197"/>
      <c r="D6" s="51" t="s">
        <v>7</v>
      </c>
      <c r="E6" s="52" t="s">
        <v>13</v>
      </c>
      <c r="F6" s="52" t="s">
        <v>21</v>
      </c>
      <c r="G6" s="63">
        <v>197760</v>
      </c>
      <c r="H6" s="63">
        <v>77196</v>
      </c>
      <c r="I6" s="50">
        <f t="shared" ref="I6:I17" si="0">H6/G6</f>
        <v>0.39035194174757282</v>
      </c>
      <c r="J6" s="316"/>
      <c r="K6" s="48" t="s">
        <v>27</v>
      </c>
      <c r="L6" s="33" t="s">
        <v>11</v>
      </c>
      <c r="M6" s="319"/>
    </row>
    <row r="7" spans="1:13" ht="42.75" customHeight="1">
      <c r="A7" s="291"/>
      <c r="B7" s="198"/>
      <c r="C7" s="198"/>
      <c r="D7" s="51" t="s">
        <v>7</v>
      </c>
      <c r="E7" s="10" t="s">
        <v>15</v>
      </c>
      <c r="F7" s="10" t="s">
        <v>8</v>
      </c>
      <c r="G7" s="63">
        <v>103</v>
      </c>
      <c r="H7" s="71">
        <v>104</v>
      </c>
      <c r="I7" s="50">
        <f t="shared" si="0"/>
        <v>1.0097087378640777</v>
      </c>
      <c r="J7" s="317"/>
      <c r="K7" s="48"/>
      <c r="L7" s="33" t="s">
        <v>12</v>
      </c>
      <c r="M7" s="320"/>
    </row>
    <row r="8" spans="1:13" ht="39.75" customHeight="1">
      <c r="A8" s="291"/>
      <c r="B8" s="196" t="s">
        <v>153</v>
      </c>
      <c r="C8" s="196" t="s">
        <v>6</v>
      </c>
      <c r="D8" s="51" t="s">
        <v>7</v>
      </c>
      <c r="E8" s="52" t="s">
        <v>14</v>
      </c>
      <c r="F8" s="52" t="s">
        <v>20</v>
      </c>
      <c r="G8" s="63">
        <v>2520</v>
      </c>
      <c r="H8" s="71">
        <v>1099</v>
      </c>
      <c r="I8" s="50">
        <f>H8/G8</f>
        <v>0.43611111111111112</v>
      </c>
      <c r="J8" s="315">
        <f>(I8+I9+I10)/3</f>
        <v>0.60555555555555551</v>
      </c>
      <c r="K8" s="48" t="s">
        <v>27</v>
      </c>
      <c r="L8" s="33" t="s">
        <v>11</v>
      </c>
      <c r="M8" s="305" t="s">
        <v>25</v>
      </c>
    </row>
    <row r="9" spans="1:13" ht="36.75" customHeight="1">
      <c r="A9" s="291"/>
      <c r="B9" s="197"/>
      <c r="C9" s="197"/>
      <c r="D9" s="51" t="s">
        <v>7</v>
      </c>
      <c r="E9" s="52" t="s">
        <v>13</v>
      </c>
      <c r="F9" s="52" t="s">
        <v>21</v>
      </c>
      <c r="G9" s="63">
        <v>60480</v>
      </c>
      <c r="H9" s="63">
        <v>26376</v>
      </c>
      <c r="I9" s="50">
        <f>H9/G9</f>
        <v>0.43611111111111112</v>
      </c>
      <c r="J9" s="316"/>
      <c r="K9" s="48" t="s">
        <v>27</v>
      </c>
      <c r="L9" s="33" t="s">
        <v>11</v>
      </c>
      <c r="M9" s="306"/>
    </row>
    <row r="10" spans="1:13" ht="28.5" customHeight="1">
      <c r="A10" s="311"/>
      <c r="B10" s="198"/>
      <c r="C10" s="198"/>
      <c r="D10" s="51" t="s">
        <v>7</v>
      </c>
      <c r="E10" s="10" t="s">
        <v>15</v>
      </c>
      <c r="F10" s="10" t="s">
        <v>8</v>
      </c>
      <c r="G10" s="51">
        <v>18</v>
      </c>
      <c r="H10" s="51">
        <v>17</v>
      </c>
      <c r="I10" s="50">
        <f>H10/G10</f>
        <v>0.94444444444444442</v>
      </c>
      <c r="J10" s="317"/>
      <c r="K10" s="25"/>
      <c r="L10" s="34" t="s">
        <v>12</v>
      </c>
      <c r="M10" s="306"/>
    </row>
    <row r="11" spans="1:13" ht="21.75" customHeight="1">
      <c r="A11" s="311"/>
      <c r="B11" s="203" t="s">
        <v>48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5"/>
    </row>
    <row r="12" spans="1:13" ht="52.5" customHeight="1">
      <c r="A12" s="311"/>
      <c r="B12" s="312" t="s">
        <v>154</v>
      </c>
      <c r="C12" s="305" t="s">
        <v>6</v>
      </c>
      <c r="D12" s="25" t="s">
        <v>7</v>
      </c>
      <c r="E12" s="47" t="s">
        <v>14</v>
      </c>
      <c r="F12" s="47" t="s">
        <v>20</v>
      </c>
      <c r="G12" s="51">
        <v>3200</v>
      </c>
      <c r="H12" s="72">
        <v>1248</v>
      </c>
      <c r="I12" s="50">
        <f t="shared" ref="I12:I14" si="1">H12/G12</f>
        <v>0.39</v>
      </c>
      <c r="J12" s="307">
        <f>(I12+I13)/2</f>
        <v>0.69500000000000006</v>
      </c>
      <c r="K12" s="48" t="s">
        <v>27</v>
      </c>
      <c r="L12" s="33" t="s">
        <v>11</v>
      </c>
      <c r="M12" s="309" t="s">
        <v>34</v>
      </c>
    </row>
    <row r="13" spans="1:13" ht="36" customHeight="1">
      <c r="A13" s="2"/>
      <c r="B13" s="313"/>
      <c r="C13" s="314"/>
      <c r="D13" s="25" t="s">
        <v>7</v>
      </c>
      <c r="E13" s="25" t="s">
        <v>22</v>
      </c>
      <c r="F13" s="25" t="s">
        <v>8</v>
      </c>
      <c r="G13" s="51">
        <v>20</v>
      </c>
      <c r="H13" s="51">
        <v>20</v>
      </c>
      <c r="I13" s="50">
        <f t="shared" si="1"/>
        <v>1</v>
      </c>
      <c r="J13" s="308"/>
      <c r="K13" s="25"/>
      <c r="L13" s="34" t="s">
        <v>12</v>
      </c>
      <c r="M13" s="310"/>
    </row>
    <row r="14" spans="1:13" ht="47.25" customHeight="1">
      <c r="A14" s="2"/>
      <c r="B14" s="196" t="s">
        <v>49</v>
      </c>
      <c r="C14" s="196" t="s">
        <v>6</v>
      </c>
      <c r="D14" s="51" t="s">
        <v>7</v>
      </c>
      <c r="E14" s="55" t="s">
        <v>14</v>
      </c>
      <c r="F14" s="55" t="s">
        <v>20</v>
      </c>
      <c r="G14" s="51">
        <v>1600</v>
      </c>
      <c r="H14" s="72">
        <v>881</v>
      </c>
      <c r="I14" s="50">
        <f t="shared" si="1"/>
        <v>0.55062500000000003</v>
      </c>
      <c r="J14" s="307">
        <f>(I14+I15)/2</f>
        <v>0.82531250000000012</v>
      </c>
      <c r="K14" s="48" t="s">
        <v>27</v>
      </c>
      <c r="L14" s="33" t="s">
        <v>11</v>
      </c>
      <c r="M14" s="309" t="s">
        <v>25</v>
      </c>
    </row>
    <row r="15" spans="1:13" ht="27.75" customHeight="1">
      <c r="A15" s="2"/>
      <c r="B15" s="198"/>
      <c r="C15" s="198"/>
      <c r="D15" s="51" t="s">
        <v>7</v>
      </c>
      <c r="E15" s="51" t="s">
        <v>22</v>
      </c>
      <c r="F15" s="51" t="s">
        <v>8</v>
      </c>
      <c r="G15" s="51">
        <v>10</v>
      </c>
      <c r="H15" s="51">
        <v>12</v>
      </c>
      <c r="I15" s="50">
        <v>1.1000000000000001</v>
      </c>
      <c r="J15" s="308"/>
      <c r="K15" s="25"/>
      <c r="L15" s="34" t="s">
        <v>12</v>
      </c>
      <c r="M15" s="310"/>
    </row>
    <row r="16" spans="1:13" ht="48.75" customHeight="1">
      <c r="A16" s="149"/>
      <c r="B16" s="196" t="s">
        <v>145</v>
      </c>
      <c r="C16" s="196" t="s">
        <v>6</v>
      </c>
      <c r="D16" s="51" t="s">
        <v>7</v>
      </c>
      <c r="E16" s="135" t="s">
        <v>14</v>
      </c>
      <c r="F16" s="135" t="s">
        <v>20</v>
      </c>
      <c r="G16" s="51">
        <v>14287</v>
      </c>
      <c r="H16" s="72">
        <v>5403</v>
      </c>
      <c r="I16" s="50">
        <f t="shared" si="0"/>
        <v>0.3781759641632253</v>
      </c>
      <c r="J16" s="307">
        <f>(I16+I17)/2</f>
        <v>0.67809897109260164</v>
      </c>
      <c r="K16" s="48" t="s">
        <v>27</v>
      </c>
      <c r="L16" s="33" t="s">
        <v>11</v>
      </c>
      <c r="M16" s="309" t="s">
        <v>25</v>
      </c>
    </row>
    <row r="17" spans="1:13" ht="43.5" customHeight="1">
      <c r="A17" s="150"/>
      <c r="B17" s="198"/>
      <c r="C17" s="198"/>
      <c r="D17" s="51" t="s">
        <v>7</v>
      </c>
      <c r="E17" s="51" t="s">
        <v>22</v>
      </c>
      <c r="F17" s="51" t="s">
        <v>8</v>
      </c>
      <c r="G17" s="51">
        <v>91</v>
      </c>
      <c r="H17" s="51">
        <v>89</v>
      </c>
      <c r="I17" s="50">
        <f t="shared" si="0"/>
        <v>0.97802197802197799</v>
      </c>
      <c r="J17" s="308"/>
      <c r="K17" s="49"/>
      <c r="L17" s="33" t="s">
        <v>12</v>
      </c>
      <c r="M17" s="310"/>
    </row>
    <row r="18" spans="1:13">
      <c r="B18" s="13" t="s">
        <v>56</v>
      </c>
    </row>
  </sheetData>
  <mergeCells count="25">
    <mergeCell ref="B1:L1"/>
    <mergeCell ref="A10:A12"/>
    <mergeCell ref="B12:B13"/>
    <mergeCell ref="C12:C13"/>
    <mergeCell ref="J12:J13"/>
    <mergeCell ref="A4:A9"/>
    <mergeCell ref="B4:M4"/>
    <mergeCell ref="B11:M11"/>
    <mergeCell ref="M12:M13"/>
    <mergeCell ref="B5:B7"/>
    <mergeCell ref="C5:C7"/>
    <mergeCell ref="J5:J7"/>
    <mergeCell ref="M5:M7"/>
    <mergeCell ref="B8:B10"/>
    <mergeCell ref="C8:C10"/>
    <mergeCell ref="J8:J10"/>
    <mergeCell ref="M8:M10"/>
    <mergeCell ref="B16:B17"/>
    <mergeCell ref="C16:C17"/>
    <mergeCell ref="J16:J17"/>
    <mergeCell ref="M16:M17"/>
    <mergeCell ref="B14:B15"/>
    <mergeCell ref="C14:C15"/>
    <mergeCell ref="J14:J15"/>
    <mergeCell ref="M14:M15"/>
  </mergeCells>
  <pageMargins left="0.25" right="0.25" top="0.75" bottom="0.75" header="0.3" footer="0.3"/>
  <pageSetup paperSize="9" scale="67" orientation="landscape" r:id="rId1"/>
  <rowBreaks count="1" manualBreakCount="1">
    <brk id="1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24"/>
  <sheetViews>
    <sheetView zoomScaleSheetLayoutView="100" zoomScalePageLayoutView="80" workbookViewId="0">
      <selection activeCell="I21" sqref="I21"/>
    </sheetView>
  </sheetViews>
  <sheetFormatPr defaultRowHeight="20.25"/>
  <cols>
    <col min="2" max="2" width="23.7109375" style="13" customWidth="1"/>
    <col min="3" max="3" width="7.7109375" style="13" customWidth="1"/>
    <col min="4" max="4" width="14.7109375" style="13" customWidth="1"/>
    <col min="5" max="5" width="12.140625" style="13" customWidth="1"/>
    <col min="6" max="6" width="8" style="5" customWidth="1"/>
    <col min="7" max="7" width="9.28515625" style="9" customWidth="1"/>
    <col min="8" max="8" width="8.85546875" style="9" customWidth="1"/>
    <col min="9" max="9" width="9" style="9" customWidth="1"/>
    <col min="10" max="10" width="12.42578125" style="9" customWidth="1"/>
    <col min="11" max="11" width="16.42578125" style="5" customWidth="1"/>
    <col min="12" max="12" width="14.5703125" style="8" customWidth="1"/>
    <col min="13" max="13" width="15.42578125" customWidth="1"/>
  </cols>
  <sheetData>
    <row r="1" spans="1:13" ht="21.75" customHeight="1">
      <c r="B1" s="192" t="s">
        <v>149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3" s="6" customFormat="1" ht="113.25" customHeight="1">
      <c r="A2" s="10" t="s">
        <v>44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10</v>
      </c>
      <c r="H2" s="10" t="s">
        <v>29</v>
      </c>
      <c r="I2" s="10" t="s">
        <v>17</v>
      </c>
      <c r="J2" s="10" t="s">
        <v>18</v>
      </c>
      <c r="K2" s="10" t="s">
        <v>5</v>
      </c>
      <c r="L2" s="10" t="s">
        <v>9</v>
      </c>
      <c r="M2" s="10" t="s">
        <v>19</v>
      </c>
    </row>
    <row r="3" spans="1:13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7">
        <v>12</v>
      </c>
      <c r="M3" s="11">
        <v>14</v>
      </c>
    </row>
    <row r="4" spans="1:13" s="3" customFormat="1" ht="18.75">
      <c r="A4" s="214" t="s">
        <v>43</v>
      </c>
      <c r="B4" s="200" t="s">
        <v>45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2"/>
    </row>
    <row r="5" spans="1:13" ht="39" customHeight="1">
      <c r="A5" s="215"/>
      <c r="B5" s="193" t="s">
        <v>46</v>
      </c>
      <c r="C5" s="196" t="s">
        <v>6</v>
      </c>
      <c r="D5" s="51" t="s">
        <v>7</v>
      </c>
      <c r="E5" s="52" t="s">
        <v>14</v>
      </c>
      <c r="F5" s="52" t="s">
        <v>20</v>
      </c>
      <c r="G5" s="53">
        <v>25440</v>
      </c>
      <c r="H5" s="54">
        <v>12145</v>
      </c>
      <c r="I5" s="40">
        <f t="shared" ref="I5:I18" si="0">H5/G5</f>
        <v>0.47739779874213839</v>
      </c>
      <c r="J5" s="199">
        <f>(I5+I6+I7)/3</f>
        <v>0.66417714884696022</v>
      </c>
      <c r="K5" s="147" t="s">
        <v>23</v>
      </c>
      <c r="L5" s="105" t="s">
        <v>11</v>
      </c>
      <c r="M5" s="206" t="s">
        <v>25</v>
      </c>
    </row>
    <row r="6" spans="1:13" ht="38.25" customHeight="1">
      <c r="A6" s="215"/>
      <c r="B6" s="194"/>
      <c r="C6" s="197"/>
      <c r="D6" s="51" t="s">
        <v>7</v>
      </c>
      <c r="E6" s="52" t="s">
        <v>13</v>
      </c>
      <c r="F6" s="52" t="s">
        <v>21</v>
      </c>
      <c r="G6" s="54">
        <v>305280</v>
      </c>
      <c r="H6" s="54">
        <v>145740</v>
      </c>
      <c r="I6" s="84">
        <f t="shared" si="0"/>
        <v>0.47739779874213839</v>
      </c>
      <c r="J6" s="199"/>
      <c r="K6" s="147" t="s">
        <v>23</v>
      </c>
      <c r="L6" s="105" t="s">
        <v>11</v>
      </c>
      <c r="M6" s="207"/>
    </row>
    <row r="7" spans="1:13" ht="42" customHeight="1">
      <c r="A7" s="215"/>
      <c r="B7" s="195"/>
      <c r="C7" s="198"/>
      <c r="D7" s="51" t="s">
        <v>7</v>
      </c>
      <c r="E7" s="10" t="s">
        <v>15</v>
      </c>
      <c r="F7" s="10" t="s">
        <v>8</v>
      </c>
      <c r="G7" s="54">
        <v>159</v>
      </c>
      <c r="H7" s="54">
        <v>165</v>
      </c>
      <c r="I7" s="84">
        <f t="shared" si="0"/>
        <v>1.0377358490566038</v>
      </c>
      <c r="J7" s="199"/>
      <c r="K7" s="147"/>
      <c r="L7" s="105" t="s">
        <v>12</v>
      </c>
      <c r="M7" s="208"/>
    </row>
    <row r="8" spans="1:13" ht="36" customHeight="1">
      <c r="A8" s="215"/>
      <c r="B8" s="209" t="s">
        <v>47</v>
      </c>
      <c r="C8" s="196" t="s">
        <v>6</v>
      </c>
      <c r="D8" s="51" t="s">
        <v>7</v>
      </c>
      <c r="E8" s="52" t="s">
        <v>14</v>
      </c>
      <c r="F8" s="52" t="s">
        <v>20</v>
      </c>
      <c r="G8" s="54">
        <v>160</v>
      </c>
      <c r="H8" s="54">
        <v>57</v>
      </c>
      <c r="I8" s="84">
        <f t="shared" si="0"/>
        <v>0.35625000000000001</v>
      </c>
      <c r="J8" s="199">
        <f>(I8+I9+I10)/3</f>
        <v>0.5708333333333333</v>
      </c>
      <c r="K8" s="147" t="s">
        <v>23</v>
      </c>
      <c r="L8" s="105" t="s">
        <v>11</v>
      </c>
      <c r="M8" s="141" t="s">
        <v>25</v>
      </c>
    </row>
    <row r="9" spans="1:13" ht="33.75" customHeight="1">
      <c r="A9" s="215"/>
      <c r="B9" s="210"/>
      <c r="C9" s="197"/>
      <c r="D9" s="51" t="s">
        <v>7</v>
      </c>
      <c r="E9" s="52" t="s">
        <v>13</v>
      </c>
      <c r="F9" s="52" t="s">
        <v>21</v>
      </c>
      <c r="G9" s="54">
        <v>1920</v>
      </c>
      <c r="H9" s="54">
        <v>684</v>
      </c>
      <c r="I9" s="84">
        <f t="shared" si="0"/>
        <v>0.35625000000000001</v>
      </c>
      <c r="J9" s="199"/>
      <c r="K9" s="147" t="s">
        <v>23</v>
      </c>
      <c r="L9" s="105" t="s">
        <v>11</v>
      </c>
      <c r="M9" s="141"/>
    </row>
    <row r="10" spans="1:13" ht="36.75" customHeight="1">
      <c r="A10" s="215"/>
      <c r="B10" s="211"/>
      <c r="C10" s="198"/>
      <c r="D10" s="51" t="s">
        <v>7</v>
      </c>
      <c r="E10" s="10" t="s">
        <v>15</v>
      </c>
      <c r="F10" s="10" t="s">
        <v>8</v>
      </c>
      <c r="G10" s="53">
        <v>1</v>
      </c>
      <c r="H10" s="53">
        <v>1</v>
      </c>
      <c r="I10" s="84">
        <f t="shared" si="0"/>
        <v>1</v>
      </c>
      <c r="J10" s="212"/>
      <c r="K10" s="147"/>
      <c r="L10" s="106" t="s">
        <v>12</v>
      </c>
      <c r="M10" s="142"/>
    </row>
    <row r="11" spans="1:13" ht="16.5" customHeight="1">
      <c r="A11" s="215"/>
      <c r="B11" s="203" t="s">
        <v>48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5"/>
    </row>
    <row r="12" spans="1:13" ht="48.75" customHeight="1">
      <c r="A12" s="215"/>
      <c r="B12" s="193" t="s">
        <v>52</v>
      </c>
      <c r="C12" s="196" t="s">
        <v>6</v>
      </c>
      <c r="D12" s="51" t="s">
        <v>7</v>
      </c>
      <c r="E12" s="55" t="s">
        <v>14</v>
      </c>
      <c r="F12" s="55" t="s">
        <v>20</v>
      </c>
      <c r="G12" s="53">
        <v>4800</v>
      </c>
      <c r="H12" s="53">
        <v>1884</v>
      </c>
      <c r="I12" s="84">
        <f t="shared" si="0"/>
        <v>0.39250000000000002</v>
      </c>
      <c r="J12" s="212">
        <f>(I12+I13)/2</f>
        <v>0.57958333333333334</v>
      </c>
      <c r="K12" s="147" t="s">
        <v>23</v>
      </c>
      <c r="L12" s="105" t="s">
        <v>11</v>
      </c>
      <c r="M12" s="141" t="s">
        <v>25</v>
      </c>
    </row>
    <row r="13" spans="1:13" ht="56.25" customHeight="1">
      <c r="A13" s="215"/>
      <c r="B13" s="195"/>
      <c r="C13" s="198"/>
      <c r="D13" s="51" t="s">
        <v>7</v>
      </c>
      <c r="E13" s="51" t="s">
        <v>22</v>
      </c>
      <c r="F13" s="51" t="s">
        <v>8</v>
      </c>
      <c r="G13" s="53">
        <v>30</v>
      </c>
      <c r="H13" s="53">
        <v>23</v>
      </c>
      <c r="I13" s="84">
        <f t="shared" si="0"/>
        <v>0.76666666666666672</v>
      </c>
      <c r="J13" s="213"/>
      <c r="K13" s="147"/>
      <c r="L13" s="106" t="s">
        <v>12</v>
      </c>
      <c r="M13" s="141"/>
    </row>
    <row r="14" spans="1:13" ht="51" customHeight="1">
      <c r="A14" s="215"/>
      <c r="B14" s="193" t="s">
        <v>53</v>
      </c>
      <c r="C14" s="196" t="s">
        <v>6</v>
      </c>
      <c r="D14" s="51" t="s">
        <v>7</v>
      </c>
      <c r="E14" s="55" t="s">
        <v>14</v>
      </c>
      <c r="F14" s="55" t="s">
        <v>20</v>
      </c>
      <c r="G14" s="53">
        <v>4000</v>
      </c>
      <c r="H14" s="53">
        <v>1711</v>
      </c>
      <c r="I14" s="84">
        <f t="shared" si="0"/>
        <v>0.42775000000000002</v>
      </c>
      <c r="J14" s="212">
        <f>(I14+I15)/2</f>
        <v>0.55387500000000001</v>
      </c>
      <c r="K14" s="147" t="s">
        <v>24</v>
      </c>
      <c r="L14" s="105" t="s">
        <v>11</v>
      </c>
      <c r="M14" s="188" t="s">
        <v>34</v>
      </c>
    </row>
    <row r="15" spans="1:13" s="2" customFormat="1" ht="40.5" customHeight="1">
      <c r="A15" s="215"/>
      <c r="B15" s="195"/>
      <c r="C15" s="198"/>
      <c r="D15" s="51" t="s">
        <v>7</v>
      </c>
      <c r="E15" s="51" t="s">
        <v>22</v>
      </c>
      <c r="F15" s="51" t="s">
        <v>8</v>
      </c>
      <c r="G15" s="53">
        <v>25</v>
      </c>
      <c r="H15" s="53">
        <v>17</v>
      </c>
      <c r="I15" s="84">
        <f t="shared" si="0"/>
        <v>0.68</v>
      </c>
      <c r="J15" s="213"/>
      <c r="K15" s="147"/>
      <c r="L15" s="106" t="s">
        <v>12</v>
      </c>
      <c r="M15" s="189"/>
    </row>
    <row r="16" spans="1:13" s="2" customFormat="1" ht="48.75" customHeight="1">
      <c r="A16" s="215"/>
      <c r="B16" s="193" t="s">
        <v>54</v>
      </c>
      <c r="C16" s="196" t="s">
        <v>6</v>
      </c>
      <c r="D16" s="51" t="s">
        <v>7</v>
      </c>
      <c r="E16" s="55" t="s">
        <v>14</v>
      </c>
      <c r="F16" s="55" t="s">
        <v>20</v>
      </c>
      <c r="G16" s="53">
        <v>160</v>
      </c>
      <c r="H16" s="53">
        <v>57</v>
      </c>
      <c r="I16" s="84">
        <f t="shared" si="0"/>
        <v>0.35625000000000001</v>
      </c>
      <c r="J16" s="190">
        <f>(I16+I17)/2</f>
        <v>0.67812499999999998</v>
      </c>
      <c r="K16" s="147" t="s">
        <v>24</v>
      </c>
      <c r="L16" s="105" t="s">
        <v>11</v>
      </c>
      <c r="M16" s="188" t="s">
        <v>25</v>
      </c>
    </row>
    <row r="17" spans="1:13" s="2" customFormat="1" ht="55.5" customHeight="1">
      <c r="A17" s="20"/>
      <c r="B17" s="195"/>
      <c r="C17" s="198"/>
      <c r="D17" s="51" t="s">
        <v>7</v>
      </c>
      <c r="E17" s="51" t="s">
        <v>22</v>
      </c>
      <c r="F17" s="51" t="s">
        <v>8</v>
      </c>
      <c r="G17" s="53">
        <v>1</v>
      </c>
      <c r="H17" s="53">
        <v>1</v>
      </c>
      <c r="I17" s="84">
        <f t="shared" si="0"/>
        <v>1</v>
      </c>
      <c r="J17" s="191"/>
      <c r="K17" s="147" t="s">
        <v>24</v>
      </c>
      <c r="L17" s="106" t="s">
        <v>12</v>
      </c>
      <c r="M17" s="189"/>
    </row>
    <row r="18" spans="1:13" s="2" customFormat="1" ht="50.25" customHeight="1">
      <c r="A18" s="20"/>
      <c r="B18" s="193" t="s">
        <v>55</v>
      </c>
      <c r="C18" s="196" t="s">
        <v>6</v>
      </c>
      <c r="D18" s="51" t="s">
        <v>7</v>
      </c>
      <c r="E18" s="135" t="s">
        <v>14</v>
      </c>
      <c r="F18" s="135" t="s">
        <v>20</v>
      </c>
      <c r="G18" s="53">
        <v>16640</v>
      </c>
      <c r="H18" s="53">
        <v>8550</v>
      </c>
      <c r="I18" s="128">
        <f t="shared" si="0"/>
        <v>0.51382211538461542</v>
      </c>
      <c r="J18" s="190">
        <f>(I18+I19)/2</f>
        <v>0.80691105769230775</v>
      </c>
      <c r="K18" s="147" t="s">
        <v>24</v>
      </c>
      <c r="L18" s="106" t="s">
        <v>12</v>
      </c>
      <c r="M18" s="188" t="s">
        <v>25</v>
      </c>
    </row>
    <row r="19" spans="1:13" s="2" customFormat="1" ht="58.5" customHeight="1">
      <c r="A19" s="20"/>
      <c r="B19" s="195"/>
      <c r="C19" s="198"/>
      <c r="D19" s="51" t="s">
        <v>7</v>
      </c>
      <c r="E19" s="51" t="s">
        <v>22</v>
      </c>
      <c r="F19" s="51" t="s">
        <v>8</v>
      </c>
      <c r="G19" s="53">
        <v>104</v>
      </c>
      <c r="H19" s="53">
        <v>125</v>
      </c>
      <c r="I19" s="128">
        <v>1.1000000000000001</v>
      </c>
      <c r="J19" s="191"/>
      <c r="K19" s="91"/>
      <c r="L19" s="105" t="s">
        <v>12</v>
      </c>
      <c r="M19" s="189"/>
    </row>
    <row r="20" spans="1:13" s="2" customFormat="1" ht="54.75" customHeight="1">
      <c r="A20" s="20"/>
      <c r="B20" s="13" t="s">
        <v>56</v>
      </c>
      <c r="C20" s="13"/>
      <c r="D20" s="13"/>
      <c r="E20" s="13"/>
      <c r="F20" s="5"/>
      <c r="G20" s="9"/>
      <c r="H20" s="9"/>
      <c r="I20" s="9"/>
      <c r="J20" s="9"/>
      <c r="K20" s="5"/>
      <c r="L20" s="8"/>
      <c r="M20"/>
    </row>
    <row r="21" spans="1:13" s="2" customFormat="1" ht="47.25" customHeight="1">
      <c r="A21" s="20"/>
      <c r="B21" s="13"/>
      <c r="C21" s="13"/>
      <c r="D21" s="13"/>
      <c r="E21" s="13"/>
      <c r="F21" s="5"/>
      <c r="G21" s="9"/>
      <c r="H21" s="9"/>
      <c r="I21" s="9"/>
      <c r="J21" s="9"/>
      <c r="K21" s="5"/>
      <c r="L21" s="8"/>
      <c r="M21"/>
    </row>
    <row r="22" spans="1:13" ht="57" customHeight="1">
      <c r="A22" s="20"/>
    </row>
    <row r="23" spans="1:13">
      <c r="A23" s="149"/>
    </row>
    <row r="24" spans="1:13" ht="60" customHeight="1">
      <c r="A24" s="150"/>
    </row>
  </sheetData>
  <mergeCells count="26">
    <mergeCell ref="A4:A16"/>
    <mergeCell ref="B18:B19"/>
    <mergeCell ref="J14:J15"/>
    <mergeCell ref="B14:B15"/>
    <mergeCell ref="C14:C15"/>
    <mergeCell ref="B16:B17"/>
    <mergeCell ref="C16:C17"/>
    <mergeCell ref="C18:C19"/>
    <mergeCell ref="J18:J19"/>
    <mergeCell ref="C12:C13"/>
    <mergeCell ref="M18:M19"/>
    <mergeCell ref="M16:M17"/>
    <mergeCell ref="J16:J17"/>
    <mergeCell ref="B1:L1"/>
    <mergeCell ref="B5:B7"/>
    <mergeCell ref="C5:C7"/>
    <mergeCell ref="J5:J7"/>
    <mergeCell ref="M14:M15"/>
    <mergeCell ref="B4:M4"/>
    <mergeCell ref="B11:M11"/>
    <mergeCell ref="M5:M7"/>
    <mergeCell ref="B8:B10"/>
    <mergeCell ref="C8:C10"/>
    <mergeCell ref="J8:J10"/>
    <mergeCell ref="B12:B13"/>
    <mergeCell ref="J12:J13"/>
  </mergeCells>
  <pageMargins left="0.25" right="0.25" top="0.75" bottom="0.75" header="0.3" footer="0.3"/>
  <pageSetup paperSize="9" scale="66" orientation="landscape" r:id="rId1"/>
  <rowBreaks count="1" manualBreakCount="1">
    <brk id="14" max="1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M20"/>
  <sheetViews>
    <sheetView topLeftCell="A8" zoomScaleSheetLayoutView="100" zoomScalePageLayoutView="80" workbookViewId="0">
      <selection activeCell="I5" sqref="I5"/>
    </sheetView>
  </sheetViews>
  <sheetFormatPr defaultRowHeight="20.25"/>
  <cols>
    <col min="2" max="2" width="25.42578125" style="13" customWidth="1"/>
    <col min="3" max="3" width="7.7109375" style="13" customWidth="1"/>
    <col min="4" max="4" width="10.140625" style="13" customWidth="1"/>
    <col min="5" max="5" width="12.42578125" style="13" customWidth="1"/>
    <col min="6" max="6" width="8" style="5" customWidth="1"/>
    <col min="7" max="7" width="10.42578125" style="9" customWidth="1"/>
    <col min="8" max="8" width="8.85546875" style="9" customWidth="1"/>
    <col min="9" max="9" width="11.140625" style="9" customWidth="1"/>
    <col min="10" max="10" width="13.42578125" style="9" customWidth="1"/>
    <col min="11" max="11" width="16.42578125" style="5" customWidth="1"/>
    <col min="12" max="12" width="14.5703125" style="8" customWidth="1"/>
    <col min="13" max="13" width="16.140625" customWidth="1"/>
  </cols>
  <sheetData>
    <row r="1" spans="1:13" ht="21.75" customHeight="1">
      <c r="A1" s="2"/>
      <c r="B1" s="216" t="s">
        <v>149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"/>
    </row>
    <row r="2" spans="1:13" s="6" customFormat="1" ht="101.25" customHeight="1">
      <c r="A2" s="10" t="s">
        <v>58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10</v>
      </c>
      <c r="H2" s="10" t="s">
        <v>29</v>
      </c>
      <c r="I2" s="10" t="s">
        <v>17</v>
      </c>
      <c r="J2" s="10" t="s">
        <v>18</v>
      </c>
      <c r="K2" s="10" t="s">
        <v>5</v>
      </c>
      <c r="L2" s="10" t="s">
        <v>9</v>
      </c>
      <c r="M2" s="10" t="s">
        <v>19</v>
      </c>
    </row>
    <row r="3" spans="1:13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7">
        <v>12</v>
      </c>
      <c r="M3" s="4">
        <v>14</v>
      </c>
    </row>
    <row r="4" spans="1:13" s="3" customFormat="1" ht="18.75">
      <c r="A4" s="298" t="s">
        <v>120</v>
      </c>
      <c r="B4" s="219" t="s">
        <v>45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</row>
    <row r="5" spans="1:13" ht="36">
      <c r="A5" s="286"/>
      <c r="B5" s="196" t="s">
        <v>59</v>
      </c>
      <c r="C5" s="196" t="s">
        <v>6</v>
      </c>
      <c r="D5" s="51" t="s">
        <v>7</v>
      </c>
      <c r="E5" s="52" t="s">
        <v>14</v>
      </c>
      <c r="F5" s="52" t="s">
        <v>20</v>
      </c>
      <c r="G5" s="90">
        <v>31360</v>
      </c>
      <c r="H5" s="90">
        <v>15492</v>
      </c>
      <c r="I5" s="93">
        <f>H5/G5</f>
        <v>0.49400510204081632</v>
      </c>
      <c r="J5" s="321">
        <f>(I5+I6+I7)/3</f>
        <v>0.65756802721088436</v>
      </c>
      <c r="K5" s="48" t="s">
        <v>27</v>
      </c>
      <c r="L5" s="33" t="s">
        <v>11</v>
      </c>
      <c r="M5" s="318" t="s">
        <v>25</v>
      </c>
    </row>
    <row r="6" spans="1:13" ht="36">
      <c r="A6" s="286"/>
      <c r="B6" s="197"/>
      <c r="C6" s="197"/>
      <c r="D6" s="51" t="s">
        <v>7</v>
      </c>
      <c r="E6" s="52" t="s">
        <v>13</v>
      </c>
      <c r="F6" s="52" t="s">
        <v>21</v>
      </c>
      <c r="G6" s="90">
        <v>376320</v>
      </c>
      <c r="H6" s="90">
        <v>185904</v>
      </c>
      <c r="I6" s="93">
        <f t="shared" ref="I6:I19" si="0">H6/G6</f>
        <v>0.49400510204081632</v>
      </c>
      <c r="J6" s="321"/>
      <c r="K6" s="48" t="s">
        <v>27</v>
      </c>
      <c r="L6" s="33" t="s">
        <v>11</v>
      </c>
      <c r="M6" s="319"/>
    </row>
    <row r="7" spans="1:13" ht="24">
      <c r="A7" s="286"/>
      <c r="B7" s="198"/>
      <c r="C7" s="198"/>
      <c r="D7" s="51" t="s">
        <v>7</v>
      </c>
      <c r="E7" s="10" t="s">
        <v>15</v>
      </c>
      <c r="F7" s="10" t="s">
        <v>8</v>
      </c>
      <c r="G7" s="90">
        <v>196</v>
      </c>
      <c r="H7" s="90">
        <v>193</v>
      </c>
      <c r="I7" s="93">
        <f t="shared" si="0"/>
        <v>0.98469387755102045</v>
      </c>
      <c r="J7" s="321"/>
      <c r="K7" s="49"/>
      <c r="L7" s="33" t="s">
        <v>12</v>
      </c>
      <c r="M7" s="320"/>
    </row>
    <row r="8" spans="1:13" ht="36">
      <c r="A8" s="286"/>
      <c r="B8" s="196" t="s">
        <v>61</v>
      </c>
      <c r="C8" s="196" t="s">
        <v>6</v>
      </c>
      <c r="D8" s="51" t="s">
        <v>7</v>
      </c>
      <c r="E8" s="52" t="s">
        <v>14</v>
      </c>
      <c r="F8" s="52" t="s">
        <v>20</v>
      </c>
      <c r="G8" s="90">
        <v>640</v>
      </c>
      <c r="H8" s="90">
        <v>268</v>
      </c>
      <c r="I8" s="93">
        <f t="shared" ref="I8:I10" si="1">H8/G8</f>
        <v>0.41875000000000001</v>
      </c>
      <c r="J8" s="321">
        <f>(I8+I9+I10)/3</f>
        <v>0.61249999999999993</v>
      </c>
      <c r="K8" s="48" t="s">
        <v>27</v>
      </c>
      <c r="L8" s="33" t="s">
        <v>11</v>
      </c>
      <c r="M8" s="305" t="s">
        <v>25</v>
      </c>
    </row>
    <row r="9" spans="1:13" ht="36">
      <c r="A9" s="286"/>
      <c r="B9" s="197"/>
      <c r="C9" s="197"/>
      <c r="D9" s="51" t="s">
        <v>7</v>
      </c>
      <c r="E9" s="52" t="s">
        <v>13</v>
      </c>
      <c r="F9" s="52" t="s">
        <v>21</v>
      </c>
      <c r="G9" s="96">
        <v>7680</v>
      </c>
      <c r="H9" s="96">
        <v>3216</v>
      </c>
      <c r="I9" s="93">
        <f t="shared" si="1"/>
        <v>0.41875000000000001</v>
      </c>
      <c r="J9" s="321"/>
      <c r="K9" s="48" t="s">
        <v>27</v>
      </c>
      <c r="L9" s="33" t="s">
        <v>11</v>
      </c>
      <c r="M9" s="306"/>
    </row>
    <row r="10" spans="1:13" s="2" customFormat="1" ht="24">
      <c r="A10" s="291"/>
      <c r="B10" s="198"/>
      <c r="C10" s="198"/>
      <c r="D10" s="51" t="s">
        <v>7</v>
      </c>
      <c r="E10" s="10" t="s">
        <v>15</v>
      </c>
      <c r="F10" s="10" t="s">
        <v>8</v>
      </c>
      <c r="G10" s="90">
        <v>4</v>
      </c>
      <c r="H10" s="51">
        <v>4</v>
      </c>
      <c r="I10" s="178">
        <f t="shared" si="1"/>
        <v>1</v>
      </c>
      <c r="J10" s="321"/>
      <c r="K10" s="49"/>
      <c r="L10" s="34" t="s">
        <v>12</v>
      </c>
      <c r="M10" s="306"/>
    </row>
    <row r="11" spans="1:13" s="2" customFormat="1" ht="12.75">
      <c r="A11" s="291"/>
      <c r="B11" s="203" t="s">
        <v>48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5"/>
    </row>
    <row r="12" spans="1:13" s="2" customFormat="1" ht="43.5" customHeight="1">
      <c r="B12" s="196" t="s">
        <v>84</v>
      </c>
      <c r="C12" s="196" t="s">
        <v>6</v>
      </c>
      <c r="D12" s="51" t="s">
        <v>7</v>
      </c>
      <c r="E12" s="55" t="s">
        <v>14</v>
      </c>
      <c r="F12" s="55" t="s">
        <v>20</v>
      </c>
      <c r="G12" s="90">
        <v>3840</v>
      </c>
      <c r="H12" s="51">
        <v>1699</v>
      </c>
      <c r="I12" s="93">
        <f t="shared" ref="I12:I15" si="2">H12/G12</f>
        <v>0.44244791666666666</v>
      </c>
      <c r="J12" s="307">
        <f>(I12+I13)/2</f>
        <v>0.7212239583333333</v>
      </c>
      <c r="K12" s="48" t="s">
        <v>27</v>
      </c>
      <c r="L12" s="33" t="s">
        <v>11</v>
      </c>
      <c r="M12" s="309" t="s">
        <v>25</v>
      </c>
    </row>
    <row r="13" spans="1:13" s="2" customFormat="1" ht="36.75" customHeight="1">
      <c r="B13" s="198"/>
      <c r="C13" s="198"/>
      <c r="D13" s="51" t="s">
        <v>7</v>
      </c>
      <c r="E13" s="51" t="s">
        <v>22</v>
      </c>
      <c r="F13" s="51" t="s">
        <v>8</v>
      </c>
      <c r="G13" s="90">
        <v>24</v>
      </c>
      <c r="H13" s="51">
        <v>24</v>
      </c>
      <c r="I13" s="178">
        <f t="shared" si="2"/>
        <v>1</v>
      </c>
      <c r="J13" s="308"/>
      <c r="K13" s="49"/>
      <c r="L13" s="34" t="s">
        <v>12</v>
      </c>
      <c r="M13" s="310"/>
    </row>
    <row r="14" spans="1:13" ht="57.75" customHeight="1">
      <c r="A14" s="2"/>
      <c r="B14" s="196" t="s">
        <v>76</v>
      </c>
      <c r="C14" s="196" t="s">
        <v>6</v>
      </c>
      <c r="D14" s="51" t="s">
        <v>7</v>
      </c>
      <c r="E14" s="55" t="s">
        <v>14</v>
      </c>
      <c r="F14" s="55" t="s">
        <v>20</v>
      </c>
      <c r="G14" s="90">
        <v>3360</v>
      </c>
      <c r="H14" s="51">
        <v>1731</v>
      </c>
      <c r="I14" s="93">
        <f t="shared" si="2"/>
        <v>0.51517857142857137</v>
      </c>
      <c r="J14" s="307">
        <f>(I14+I15)/2</f>
        <v>0.75758928571428563</v>
      </c>
      <c r="K14" s="48" t="s">
        <v>27</v>
      </c>
      <c r="L14" s="33" t="s">
        <v>11</v>
      </c>
      <c r="M14" s="309" t="s">
        <v>25</v>
      </c>
    </row>
    <row r="15" spans="1:13" ht="31.5" customHeight="1">
      <c r="A15" s="2"/>
      <c r="B15" s="198"/>
      <c r="C15" s="198"/>
      <c r="D15" s="51" t="s">
        <v>7</v>
      </c>
      <c r="E15" s="51" t="s">
        <v>22</v>
      </c>
      <c r="F15" s="51" t="s">
        <v>8</v>
      </c>
      <c r="G15" s="90">
        <v>21</v>
      </c>
      <c r="H15" s="51">
        <v>21</v>
      </c>
      <c r="I15" s="93">
        <f t="shared" si="2"/>
        <v>1</v>
      </c>
      <c r="J15" s="308"/>
      <c r="K15" s="49"/>
      <c r="L15" s="34" t="s">
        <v>12</v>
      </c>
      <c r="M15" s="310"/>
    </row>
    <row r="16" spans="1:13" ht="39" customHeight="1">
      <c r="A16" s="2"/>
      <c r="B16" s="196" t="s">
        <v>50</v>
      </c>
      <c r="C16" s="196" t="s">
        <v>6</v>
      </c>
      <c r="D16" s="51" t="s">
        <v>7</v>
      </c>
      <c r="E16" s="55" t="s">
        <v>14</v>
      </c>
      <c r="F16" s="55" t="s">
        <v>20</v>
      </c>
      <c r="G16" s="90">
        <v>640</v>
      </c>
      <c r="H16" s="51">
        <v>268</v>
      </c>
      <c r="I16" s="93">
        <f t="shared" si="0"/>
        <v>0.41875000000000001</v>
      </c>
      <c r="J16" s="307">
        <f>(I16+I17)/2</f>
        <v>0.70937499999999998</v>
      </c>
      <c r="K16" s="48" t="s">
        <v>27</v>
      </c>
      <c r="L16" s="33" t="s">
        <v>11</v>
      </c>
      <c r="M16" s="309" t="s">
        <v>25</v>
      </c>
    </row>
    <row r="17" spans="1:13" ht="24">
      <c r="A17" s="2"/>
      <c r="B17" s="198"/>
      <c r="C17" s="198"/>
      <c r="D17" s="51" t="s">
        <v>7</v>
      </c>
      <c r="E17" s="51" t="s">
        <v>22</v>
      </c>
      <c r="F17" s="51" t="s">
        <v>8</v>
      </c>
      <c r="G17" s="90">
        <v>4</v>
      </c>
      <c r="H17" s="51">
        <v>4</v>
      </c>
      <c r="I17" s="93">
        <f t="shared" si="0"/>
        <v>1</v>
      </c>
      <c r="J17" s="308"/>
      <c r="K17" s="49"/>
      <c r="L17" s="34" t="s">
        <v>12</v>
      </c>
      <c r="M17" s="310"/>
    </row>
    <row r="18" spans="1:13" ht="45" customHeight="1">
      <c r="A18" s="154"/>
      <c r="B18" s="196" t="s">
        <v>146</v>
      </c>
      <c r="C18" s="196" t="s">
        <v>6</v>
      </c>
      <c r="D18" s="51" t="s">
        <v>7</v>
      </c>
      <c r="E18" s="135" t="s">
        <v>14</v>
      </c>
      <c r="F18" s="135" t="s">
        <v>20</v>
      </c>
      <c r="G18" s="129">
        <v>24160</v>
      </c>
      <c r="H18" s="51">
        <v>12108</v>
      </c>
      <c r="I18" s="140">
        <f t="shared" si="0"/>
        <v>0.50115894039735098</v>
      </c>
      <c r="J18" s="307">
        <f>(I18+I19)/2</f>
        <v>0.74064569536423841</v>
      </c>
      <c r="K18" s="48" t="s">
        <v>27</v>
      </c>
      <c r="L18" s="33" t="s">
        <v>11</v>
      </c>
      <c r="M18" s="309" t="s">
        <v>25</v>
      </c>
    </row>
    <row r="19" spans="1:13" ht="34.5" customHeight="1">
      <c r="A19" s="155"/>
      <c r="B19" s="198"/>
      <c r="C19" s="198"/>
      <c r="D19" s="51" t="s">
        <v>7</v>
      </c>
      <c r="E19" s="51" t="s">
        <v>22</v>
      </c>
      <c r="F19" s="51" t="s">
        <v>8</v>
      </c>
      <c r="G19" s="129">
        <v>151</v>
      </c>
      <c r="H19" s="51">
        <v>148</v>
      </c>
      <c r="I19" s="140">
        <f t="shared" si="0"/>
        <v>0.98013245033112584</v>
      </c>
      <c r="J19" s="308"/>
      <c r="K19" s="49"/>
      <c r="L19" s="33" t="s">
        <v>12</v>
      </c>
      <c r="M19" s="310"/>
    </row>
    <row r="20" spans="1:13" ht="21" customHeight="1">
      <c r="A20" s="2"/>
      <c r="B20" s="13" t="s">
        <v>56</v>
      </c>
    </row>
  </sheetData>
  <mergeCells count="28">
    <mergeCell ref="A4:A11"/>
    <mergeCell ref="B16:B17"/>
    <mergeCell ref="C16:C17"/>
    <mergeCell ref="J16:J17"/>
    <mergeCell ref="B1:L1"/>
    <mergeCell ref="B5:B7"/>
    <mergeCell ref="C5:C7"/>
    <mergeCell ref="J5:J7"/>
    <mergeCell ref="B12:B13"/>
    <mergeCell ref="C12:C13"/>
    <mergeCell ref="J12:J13"/>
    <mergeCell ref="B4:M4"/>
    <mergeCell ref="B11:M11"/>
    <mergeCell ref="M5:M7"/>
    <mergeCell ref="B8:B10"/>
    <mergeCell ref="C8:C10"/>
    <mergeCell ref="J8:J10"/>
    <mergeCell ref="M8:M10"/>
    <mergeCell ref="M16:M17"/>
    <mergeCell ref="B18:B19"/>
    <mergeCell ref="C18:C19"/>
    <mergeCell ref="M18:M19"/>
    <mergeCell ref="M12:M13"/>
    <mergeCell ref="B14:B15"/>
    <mergeCell ref="C14:C15"/>
    <mergeCell ref="J14:J15"/>
    <mergeCell ref="M14:M15"/>
    <mergeCell ref="J18:J19"/>
  </mergeCells>
  <pageMargins left="0.25" right="0.25" top="0.75" bottom="0.75" header="0.3" footer="0.3"/>
  <pageSetup paperSize="9" scale="66" orientation="landscape" r:id="rId1"/>
  <rowBreaks count="1" manualBreakCount="1">
    <brk id="9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"/>
  <sheetViews>
    <sheetView topLeftCell="A10" zoomScaleSheetLayoutView="100" zoomScalePageLayoutView="80" workbookViewId="0">
      <selection activeCell="I23" sqref="I23"/>
    </sheetView>
  </sheetViews>
  <sheetFormatPr defaultRowHeight="20.25"/>
  <cols>
    <col min="2" max="2" width="23.85546875" style="13" customWidth="1"/>
    <col min="3" max="3" width="7.7109375" style="13" customWidth="1"/>
    <col min="4" max="4" width="10.85546875" style="13" customWidth="1"/>
    <col min="5" max="5" width="13.85546875" style="13" customWidth="1"/>
    <col min="6" max="6" width="8" style="5" customWidth="1"/>
    <col min="7" max="7" width="11.140625" style="9" customWidth="1"/>
    <col min="8" max="8" width="8.85546875" style="9" customWidth="1"/>
    <col min="9" max="9" width="9" style="9" customWidth="1"/>
    <col min="10" max="10" width="9.5703125" style="9" customWidth="1"/>
    <col min="11" max="11" width="16.42578125" style="5" customWidth="1"/>
    <col min="12" max="12" width="14.5703125" style="8" customWidth="1"/>
    <col min="13" max="13" width="9.85546875" customWidth="1"/>
  </cols>
  <sheetData>
    <row r="1" spans="1:13" ht="21.75" customHeight="1">
      <c r="B1" s="216" t="s">
        <v>149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3" s="6" customFormat="1" ht="101.25" customHeight="1">
      <c r="A2" s="10" t="s">
        <v>58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10</v>
      </c>
      <c r="H2" s="10" t="s">
        <v>29</v>
      </c>
      <c r="I2" s="10" t="s">
        <v>17</v>
      </c>
      <c r="J2" s="10" t="s">
        <v>18</v>
      </c>
      <c r="K2" s="10" t="s">
        <v>5</v>
      </c>
      <c r="L2" s="10" t="s">
        <v>9</v>
      </c>
      <c r="M2" s="10" t="s">
        <v>19</v>
      </c>
    </row>
    <row r="3" spans="1:13" s="1" customFormat="1" ht="15.6" customHeight="1">
      <c r="A3" s="16">
        <v>1</v>
      </c>
      <c r="B3" s="17">
        <v>2</v>
      </c>
      <c r="C3" s="17">
        <v>3</v>
      </c>
      <c r="D3" s="17">
        <v>4</v>
      </c>
      <c r="E3" s="17">
        <v>5</v>
      </c>
      <c r="F3" s="16">
        <v>6</v>
      </c>
      <c r="G3" s="16">
        <v>7</v>
      </c>
      <c r="H3" s="16">
        <v>8</v>
      </c>
      <c r="I3" s="16">
        <v>9</v>
      </c>
      <c r="J3" s="16">
        <v>10</v>
      </c>
      <c r="K3" s="16">
        <v>11</v>
      </c>
      <c r="L3" s="18">
        <v>12</v>
      </c>
      <c r="M3" s="16">
        <v>14</v>
      </c>
    </row>
    <row r="4" spans="1:13" s="3" customFormat="1" ht="18.75">
      <c r="A4" s="263" t="s">
        <v>121</v>
      </c>
      <c r="B4" s="219" t="s">
        <v>45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</row>
    <row r="5" spans="1:13" ht="36">
      <c r="A5" s="264"/>
      <c r="B5" s="196" t="s">
        <v>59</v>
      </c>
      <c r="C5" s="196" t="s">
        <v>6</v>
      </c>
      <c r="D5" s="51" t="s">
        <v>7</v>
      </c>
      <c r="E5" s="52" t="s">
        <v>14</v>
      </c>
      <c r="F5" s="52" t="s">
        <v>20</v>
      </c>
      <c r="G5" s="10">
        <v>27200</v>
      </c>
      <c r="H5" s="10">
        <v>12711</v>
      </c>
      <c r="I5" s="40">
        <f>H5/G5</f>
        <v>0.46731617647058826</v>
      </c>
      <c r="J5" s="199">
        <f>(I5+I6+I7)/3</f>
        <v>0.63507352941176476</v>
      </c>
      <c r="K5" s="48" t="s">
        <v>27</v>
      </c>
      <c r="L5" s="32" t="s">
        <v>11</v>
      </c>
      <c r="M5" s="257" t="s">
        <v>25</v>
      </c>
    </row>
    <row r="6" spans="1:13" ht="36">
      <c r="A6" s="264"/>
      <c r="B6" s="197"/>
      <c r="C6" s="197"/>
      <c r="D6" s="51" t="s">
        <v>7</v>
      </c>
      <c r="E6" s="52" t="s">
        <v>13</v>
      </c>
      <c r="F6" s="52" t="s">
        <v>21</v>
      </c>
      <c r="G6" s="10">
        <v>326400</v>
      </c>
      <c r="H6" s="10">
        <v>152532</v>
      </c>
      <c r="I6" s="40">
        <f t="shared" ref="I6:I20" si="0">H6/G6</f>
        <v>0.46731617647058826</v>
      </c>
      <c r="J6" s="199"/>
      <c r="K6" s="48" t="s">
        <v>27</v>
      </c>
      <c r="L6" s="32" t="s">
        <v>11</v>
      </c>
      <c r="M6" s="258"/>
    </row>
    <row r="7" spans="1:13" ht="24">
      <c r="A7" s="264"/>
      <c r="B7" s="197"/>
      <c r="C7" s="198"/>
      <c r="D7" s="51" t="s">
        <v>7</v>
      </c>
      <c r="E7" s="10" t="s">
        <v>15</v>
      </c>
      <c r="F7" s="10" t="s">
        <v>8</v>
      </c>
      <c r="G7" s="10">
        <v>170</v>
      </c>
      <c r="H7" s="10">
        <v>165</v>
      </c>
      <c r="I7" s="40">
        <f t="shared" si="0"/>
        <v>0.97058823529411764</v>
      </c>
      <c r="J7" s="199"/>
      <c r="K7" s="42"/>
      <c r="L7" s="32" t="s">
        <v>12</v>
      </c>
      <c r="M7" s="259"/>
    </row>
    <row r="8" spans="1:13" ht="36">
      <c r="A8" s="264"/>
      <c r="B8" s="271" t="s">
        <v>60</v>
      </c>
      <c r="C8" s="196" t="s">
        <v>6</v>
      </c>
      <c r="D8" s="51" t="s">
        <v>7</v>
      </c>
      <c r="E8" s="52" t="s">
        <v>14</v>
      </c>
      <c r="F8" s="52" t="s">
        <v>20</v>
      </c>
      <c r="G8" s="156">
        <v>320</v>
      </c>
      <c r="H8" s="156">
        <v>253</v>
      </c>
      <c r="I8" s="40">
        <f t="shared" ref="I8:I13" si="1">H8/G8</f>
        <v>0.79062500000000002</v>
      </c>
      <c r="J8" s="199">
        <f>(I8+I9+I10)/3</f>
        <v>0.89375000000000016</v>
      </c>
      <c r="K8" s="48" t="s">
        <v>27</v>
      </c>
      <c r="L8" s="32" t="s">
        <v>11</v>
      </c>
      <c r="M8" s="260" t="s">
        <v>25</v>
      </c>
    </row>
    <row r="9" spans="1:13" ht="36">
      <c r="A9" s="264"/>
      <c r="B9" s="271"/>
      <c r="C9" s="197"/>
      <c r="D9" s="51" t="s">
        <v>7</v>
      </c>
      <c r="E9" s="52" t="s">
        <v>13</v>
      </c>
      <c r="F9" s="52" t="s">
        <v>21</v>
      </c>
      <c r="G9" s="156">
        <v>3840</v>
      </c>
      <c r="H9" s="156">
        <v>3036</v>
      </c>
      <c r="I9" s="40">
        <f t="shared" si="1"/>
        <v>0.79062500000000002</v>
      </c>
      <c r="J9" s="199"/>
      <c r="K9" s="48" t="s">
        <v>27</v>
      </c>
      <c r="L9" s="32" t="s">
        <v>11</v>
      </c>
      <c r="M9" s="261"/>
    </row>
    <row r="10" spans="1:13" ht="24">
      <c r="A10" s="264"/>
      <c r="B10" s="271"/>
      <c r="C10" s="198"/>
      <c r="D10" s="51" t="s">
        <v>7</v>
      </c>
      <c r="E10" s="10" t="s">
        <v>15</v>
      </c>
      <c r="F10" s="10" t="s">
        <v>8</v>
      </c>
      <c r="G10" s="156">
        <v>2</v>
      </c>
      <c r="H10" s="156">
        <v>3</v>
      </c>
      <c r="I10" s="175">
        <v>1.1000000000000001</v>
      </c>
      <c r="J10" s="212"/>
      <c r="K10" s="42"/>
      <c r="L10" s="44" t="s">
        <v>12</v>
      </c>
      <c r="M10" s="261"/>
    </row>
    <row r="11" spans="1:13" ht="36">
      <c r="A11" s="264"/>
      <c r="B11" s="271" t="s">
        <v>61</v>
      </c>
      <c r="C11" s="196" t="s">
        <v>6</v>
      </c>
      <c r="D11" s="51" t="s">
        <v>7</v>
      </c>
      <c r="E11" s="52" t="s">
        <v>14</v>
      </c>
      <c r="F11" s="52" t="s">
        <v>20</v>
      </c>
      <c r="G11" s="156">
        <v>160</v>
      </c>
      <c r="H11" s="156">
        <v>72</v>
      </c>
      <c r="I11" s="89">
        <f t="shared" si="1"/>
        <v>0.45</v>
      </c>
      <c r="J11" s="199">
        <f>(I11+I12+I13)/3</f>
        <v>0.6333333333333333</v>
      </c>
      <c r="K11" s="48" t="s">
        <v>27</v>
      </c>
      <c r="L11" s="32" t="s">
        <v>11</v>
      </c>
      <c r="M11" s="260" t="s">
        <v>25</v>
      </c>
    </row>
    <row r="12" spans="1:13" ht="36">
      <c r="A12" s="264"/>
      <c r="B12" s="271"/>
      <c r="C12" s="197"/>
      <c r="D12" s="51" t="s">
        <v>7</v>
      </c>
      <c r="E12" s="52" t="s">
        <v>13</v>
      </c>
      <c r="F12" s="52" t="s">
        <v>21</v>
      </c>
      <c r="G12" s="156">
        <v>1920</v>
      </c>
      <c r="H12" s="156">
        <v>864</v>
      </c>
      <c r="I12" s="89">
        <f t="shared" si="1"/>
        <v>0.45</v>
      </c>
      <c r="J12" s="199"/>
      <c r="K12" s="48" t="s">
        <v>27</v>
      </c>
      <c r="L12" s="32" t="s">
        <v>11</v>
      </c>
      <c r="M12" s="261"/>
    </row>
    <row r="13" spans="1:13" ht="29.25" customHeight="1">
      <c r="A13" s="256"/>
      <c r="B13" s="271"/>
      <c r="C13" s="198"/>
      <c r="D13" s="51" t="s">
        <v>7</v>
      </c>
      <c r="E13" s="90" t="s">
        <v>15</v>
      </c>
      <c r="F13" s="90" t="s">
        <v>8</v>
      </c>
      <c r="G13" s="156">
        <v>1</v>
      </c>
      <c r="H13" s="156">
        <v>1</v>
      </c>
      <c r="I13" s="89">
        <f t="shared" si="1"/>
        <v>1</v>
      </c>
      <c r="J13" s="212"/>
      <c r="K13" s="42"/>
      <c r="L13" s="95" t="s">
        <v>12</v>
      </c>
      <c r="M13" s="261"/>
    </row>
    <row r="14" spans="1:13" ht="17.25" customHeight="1">
      <c r="A14" s="256"/>
      <c r="B14" s="203" t="s">
        <v>48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5"/>
    </row>
    <row r="15" spans="1:13" ht="37.5" customHeight="1">
      <c r="A15" s="256"/>
      <c r="B15" s="196" t="s">
        <v>83</v>
      </c>
      <c r="C15" s="196" t="s">
        <v>6</v>
      </c>
      <c r="D15" s="51" t="s">
        <v>7</v>
      </c>
      <c r="E15" s="55" t="s">
        <v>14</v>
      </c>
      <c r="F15" s="55" t="s">
        <v>20</v>
      </c>
      <c r="G15" s="51">
        <v>3520</v>
      </c>
      <c r="H15" s="51">
        <v>1568</v>
      </c>
      <c r="I15" s="40">
        <f>H15/G15</f>
        <v>0.44545454545454544</v>
      </c>
      <c r="J15" s="190">
        <f>(I15+I16)/2</f>
        <v>0.7</v>
      </c>
      <c r="K15" s="48" t="s">
        <v>27</v>
      </c>
      <c r="L15" s="32" t="s">
        <v>11</v>
      </c>
      <c r="M15" s="322" t="s">
        <v>25</v>
      </c>
    </row>
    <row r="16" spans="1:13" ht="61.5" customHeight="1">
      <c r="A16" s="256"/>
      <c r="B16" s="198"/>
      <c r="C16" s="198"/>
      <c r="D16" s="51" t="s">
        <v>7</v>
      </c>
      <c r="E16" s="51" t="s">
        <v>22</v>
      </c>
      <c r="F16" s="51" t="s">
        <v>8</v>
      </c>
      <c r="G16" s="51">
        <v>22</v>
      </c>
      <c r="H16" s="51">
        <v>21</v>
      </c>
      <c r="I16" s="40">
        <f t="shared" ref="I16:I18" si="2">H16/G16</f>
        <v>0.95454545454545459</v>
      </c>
      <c r="J16" s="191"/>
      <c r="K16" s="42"/>
      <c r="L16" s="44" t="s">
        <v>12</v>
      </c>
      <c r="M16" s="323"/>
    </row>
    <row r="17" spans="1:13" ht="36">
      <c r="A17" s="256"/>
      <c r="B17" s="196" t="s">
        <v>49</v>
      </c>
      <c r="C17" s="196" t="s">
        <v>6</v>
      </c>
      <c r="D17" s="51" t="s">
        <v>7</v>
      </c>
      <c r="E17" s="55" t="s">
        <v>14</v>
      </c>
      <c r="F17" s="55" t="s">
        <v>20</v>
      </c>
      <c r="G17" s="51">
        <v>1920</v>
      </c>
      <c r="H17" s="51">
        <v>817</v>
      </c>
      <c r="I17" s="40">
        <f t="shared" si="2"/>
        <v>0.42552083333333335</v>
      </c>
      <c r="J17" s="190">
        <f>(I17+I18)/2</f>
        <v>0.71276041666666667</v>
      </c>
      <c r="K17" s="48" t="s">
        <v>27</v>
      </c>
      <c r="L17" s="32" t="s">
        <v>11</v>
      </c>
      <c r="M17" s="322" t="s">
        <v>25</v>
      </c>
    </row>
    <row r="18" spans="1:13" ht="45" customHeight="1">
      <c r="A18" s="256"/>
      <c r="B18" s="198"/>
      <c r="C18" s="198"/>
      <c r="D18" s="51" t="s">
        <v>7</v>
      </c>
      <c r="E18" s="51" t="s">
        <v>22</v>
      </c>
      <c r="F18" s="51" t="s">
        <v>8</v>
      </c>
      <c r="G18" s="51">
        <v>12</v>
      </c>
      <c r="H18" s="51">
        <v>12</v>
      </c>
      <c r="I18" s="40">
        <f t="shared" si="2"/>
        <v>1</v>
      </c>
      <c r="J18" s="191"/>
      <c r="K18" s="39"/>
      <c r="L18" s="44" t="s">
        <v>12</v>
      </c>
      <c r="M18" s="323"/>
    </row>
    <row r="19" spans="1:13" ht="47.25" customHeight="1">
      <c r="A19" s="101"/>
      <c r="B19" s="196" t="s">
        <v>122</v>
      </c>
      <c r="C19" s="196" t="s">
        <v>6</v>
      </c>
      <c r="D19" s="51" t="s">
        <v>7</v>
      </c>
      <c r="E19" s="55" t="s">
        <v>14</v>
      </c>
      <c r="F19" s="55" t="s">
        <v>20</v>
      </c>
      <c r="G19" s="51">
        <v>160</v>
      </c>
      <c r="H19" s="51">
        <v>72</v>
      </c>
      <c r="I19" s="40">
        <f t="shared" si="0"/>
        <v>0.45</v>
      </c>
      <c r="J19" s="190">
        <f>(I19+I20)/2</f>
        <v>0.72499999999999998</v>
      </c>
      <c r="K19" s="48" t="s">
        <v>27</v>
      </c>
      <c r="L19" s="32" t="s">
        <v>11</v>
      </c>
      <c r="M19" s="322" t="s">
        <v>25</v>
      </c>
    </row>
    <row r="20" spans="1:13" ht="32.25" customHeight="1">
      <c r="A20" s="101"/>
      <c r="B20" s="198"/>
      <c r="C20" s="198"/>
      <c r="D20" s="51" t="s">
        <v>7</v>
      </c>
      <c r="E20" s="51" t="s">
        <v>22</v>
      </c>
      <c r="F20" s="51" t="s">
        <v>8</v>
      </c>
      <c r="G20" s="51">
        <v>1</v>
      </c>
      <c r="H20" s="51">
        <v>1</v>
      </c>
      <c r="I20" s="40">
        <f t="shared" si="0"/>
        <v>1</v>
      </c>
      <c r="J20" s="191"/>
      <c r="K20" s="39"/>
      <c r="L20" s="39" t="s">
        <v>12</v>
      </c>
      <c r="M20" s="323"/>
    </row>
    <row r="21" spans="1:13" ht="36">
      <c r="B21" s="196" t="s">
        <v>123</v>
      </c>
      <c r="C21" s="196" t="s">
        <v>6</v>
      </c>
      <c r="D21" s="51" t="s">
        <v>7</v>
      </c>
      <c r="E21" s="55" t="s">
        <v>14</v>
      </c>
      <c r="F21" s="55" t="s">
        <v>20</v>
      </c>
      <c r="G21" s="51">
        <v>22080</v>
      </c>
      <c r="H21" s="51">
        <v>10579</v>
      </c>
      <c r="I21" s="89">
        <f t="shared" ref="I21:I22" si="3">H21/G21</f>
        <v>0.47912137681159422</v>
      </c>
      <c r="J21" s="190">
        <f>(I21+I22)/2</f>
        <v>0.72869112318840579</v>
      </c>
      <c r="K21" s="48" t="s">
        <v>27</v>
      </c>
      <c r="L21" s="32" t="s">
        <v>11</v>
      </c>
      <c r="M21" s="322" t="s">
        <v>25</v>
      </c>
    </row>
    <row r="22" spans="1:13" ht="34.5" customHeight="1">
      <c r="B22" s="198"/>
      <c r="C22" s="198"/>
      <c r="D22" s="51" t="s">
        <v>7</v>
      </c>
      <c r="E22" s="51" t="s">
        <v>22</v>
      </c>
      <c r="F22" s="51" t="s">
        <v>8</v>
      </c>
      <c r="G22" s="51">
        <v>138</v>
      </c>
      <c r="H22" s="51">
        <v>135</v>
      </c>
      <c r="I22" s="89">
        <f t="shared" si="3"/>
        <v>0.97826086956521741</v>
      </c>
      <c r="J22" s="191"/>
      <c r="K22" s="91"/>
      <c r="L22" s="91" t="s">
        <v>12</v>
      </c>
      <c r="M22" s="323"/>
    </row>
    <row r="23" spans="1:13">
      <c r="B23" s="13" t="s">
        <v>56</v>
      </c>
    </row>
  </sheetData>
  <mergeCells count="32">
    <mergeCell ref="B4:M4"/>
    <mergeCell ref="B14:M14"/>
    <mergeCell ref="M11:M13"/>
    <mergeCell ref="B21:B22"/>
    <mergeCell ref="C21:C22"/>
    <mergeCell ref="J21:J22"/>
    <mergeCell ref="M21:M22"/>
    <mergeCell ref="M19:M20"/>
    <mergeCell ref="M15:M16"/>
    <mergeCell ref="M17:M18"/>
    <mergeCell ref="J19:J20"/>
    <mergeCell ref="B19:B20"/>
    <mergeCell ref="C19:C20"/>
    <mergeCell ref="M5:M7"/>
    <mergeCell ref="J8:J10"/>
    <mergeCell ref="M8:M10"/>
    <mergeCell ref="B1:L1"/>
    <mergeCell ref="B5:B7"/>
    <mergeCell ref="C5:C7"/>
    <mergeCell ref="J5:J7"/>
    <mergeCell ref="A4:A18"/>
    <mergeCell ref="B11:B13"/>
    <mergeCell ref="C11:C13"/>
    <mergeCell ref="J11:J13"/>
    <mergeCell ref="B15:B16"/>
    <mergeCell ref="C15:C16"/>
    <mergeCell ref="B17:B18"/>
    <mergeCell ref="C17:C18"/>
    <mergeCell ref="J17:J18"/>
    <mergeCell ref="J15:J16"/>
    <mergeCell ref="B8:B10"/>
    <mergeCell ref="C8:C10"/>
  </mergeCells>
  <pageMargins left="0.25" right="0.25" top="0.75" bottom="0.75" header="0.3" footer="0.3"/>
  <pageSetup paperSize="9" scale="6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"/>
  <sheetViews>
    <sheetView topLeftCell="A7" zoomScaleSheetLayoutView="100" zoomScalePageLayoutView="80" workbookViewId="0">
      <selection activeCell="I23" sqref="I23"/>
    </sheetView>
  </sheetViews>
  <sheetFormatPr defaultRowHeight="20.25"/>
  <cols>
    <col min="2" max="2" width="27.140625" style="37" customWidth="1"/>
    <col min="3" max="3" width="7.7109375" style="13" customWidth="1"/>
    <col min="4" max="4" width="10.140625" style="13" customWidth="1"/>
    <col min="5" max="5" width="14.7109375" style="13" customWidth="1"/>
    <col min="6" max="6" width="8" style="5" customWidth="1"/>
    <col min="7" max="7" width="11.28515625" style="9" customWidth="1"/>
    <col min="8" max="8" width="8.85546875" style="9" customWidth="1"/>
    <col min="9" max="9" width="9" style="9" customWidth="1"/>
    <col min="10" max="10" width="9.5703125" style="9" customWidth="1"/>
    <col min="11" max="11" width="18.85546875" style="5" customWidth="1"/>
    <col min="12" max="12" width="14.5703125" style="8" customWidth="1"/>
    <col min="13" max="13" width="14.85546875" customWidth="1"/>
  </cols>
  <sheetData>
    <row r="1" spans="1:13" ht="21.75" customHeight="1">
      <c r="B1" s="216" t="s">
        <v>149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3" s="6" customFormat="1" ht="101.25" customHeight="1">
      <c r="A2" s="10" t="s">
        <v>58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10</v>
      </c>
      <c r="H2" s="10" t="s">
        <v>29</v>
      </c>
      <c r="I2" s="10" t="s">
        <v>17</v>
      </c>
      <c r="J2" s="10" t="s">
        <v>18</v>
      </c>
      <c r="K2" s="10" t="s">
        <v>5</v>
      </c>
      <c r="L2" s="10" t="s">
        <v>9</v>
      </c>
      <c r="M2" s="10" t="s">
        <v>19</v>
      </c>
    </row>
    <row r="3" spans="1:13" s="1" customFormat="1" ht="15.6" customHeight="1">
      <c r="A3" s="4">
        <v>1</v>
      </c>
      <c r="B3" s="36">
        <v>2</v>
      </c>
      <c r="C3" s="12">
        <v>3</v>
      </c>
      <c r="D3" s="12">
        <v>4</v>
      </c>
      <c r="E3" s="12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7">
        <v>12</v>
      </c>
      <c r="M3" s="11">
        <v>14</v>
      </c>
    </row>
    <row r="4" spans="1:13" s="3" customFormat="1" ht="18" customHeight="1">
      <c r="A4" s="263" t="s">
        <v>124</v>
      </c>
      <c r="B4" s="219" t="s">
        <v>45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</row>
    <row r="5" spans="1:13" ht="31.5" customHeight="1">
      <c r="A5" s="264"/>
      <c r="B5" s="245" t="s">
        <v>59</v>
      </c>
      <c r="C5" s="245" t="s">
        <v>6</v>
      </c>
      <c r="D5" s="61" t="s">
        <v>7</v>
      </c>
      <c r="E5" s="52" t="s">
        <v>14</v>
      </c>
      <c r="F5" s="52" t="s">
        <v>20</v>
      </c>
      <c r="G5" s="70">
        <v>19520</v>
      </c>
      <c r="H5" s="70">
        <v>7251</v>
      </c>
      <c r="I5" s="40">
        <f>H5/G5</f>
        <v>0.37146516393442625</v>
      </c>
      <c r="J5" s="199">
        <f>(I5+I6+I7)/3</f>
        <v>0.55365437158469943</v>
      </c>
      <c r="K5" s="158" t="s">
        <v>26</v>
      </c>
      <c r="L5" s="105" t="s">
        <v>11</v>
      </c>
      <c r="M5" s="206" t="s">
        <v>25</v>
      </c>
    </row>
    <row r="6" spans="1:13" ht="33.75">
      <c r="A6" s="264"/>
      <c r="B6" s="246"/>
      <c r="C6" s="246"/>
      <c r="D6" s="61" t="s">
        <v>7</v>
      </c>
      <c r="E6" s="52" t="s">
        <v>13</v>
      </c>
      <c r="F6" s="52" t="s">
        <v>21</v>
      </c>
      <c r="G6" s="70">
        <v>234240</v>
      </c>
      <c r="H6" s="70">
        <v>87012</v>
      </c>
      <c r="I6" s="40">
        <f t="shared" ref="I6:I22" si="0">H6/G6</f>
        <v>0.37146516393442625</v>
      </c>
      <c r="J6" s="199"/>
      <c r="K6" s="158" t="s">
        <v>26</v>
      </c>
      <c r="L6" s="105" t="s">
        <v>11</v>
      </c>
      <c r="M6" s="207"/>
    </row>
    <row r="7" spans="1:13" ht="22.5">
      <c r="A7" s="264"/>
      <c r="B7" s="246"/>
      <c r="C7" s="247"/>
      <c r="D7" s="61" t="s">
        <v>7</v>
      </c>
      <c r="E7" s="62" t="s">
        <v>15</v>
      </c>
      <c r="F7" s="62" t="s">
        <v>8</v>
      </c>
      <c r="G7" s="70">
        <v>122</v>
      </c>
      <c r="H7" s="70">
        <v>112</v>
      </c>
      <c r="I7" s="40">
        <f t="shared" si="0"/>
        <v>0.91803278688524592</v>
      </c>
      <c r="J7" s="199"/>
      <c r="K7" s="102"/>
      <c r="L7" s="105" t="s">
        <v>12</v>
      </c>
      <c r="M7" s="208"/>
    </row>
    <row r="8" spans="1:13" ht="33.75">
      <c r="A8" s="264"/>
      <c r="B8" s="300" t="s">
        <v>60</v>
      </c>
      <c r="C8" s="245" t="s">
        <v>6</v>
      </c>
      <c r="D8" s="61" t="s">
        <v>7</v>
      </c>
      <c r="E8" s="52" t="s">
        <v>14</v>
      </c>
      <c r="F8" s="52" t="s">
        <v>20</v>
      </c>
      <c r="G8" s="70">
        <v>160</v>
      </c>
      <c r="H8" s="70">
        <v>116</v>
      </c>
      <c r="I8" s="40">
        <f t="shared" ref="I8:I13" si="1">H8/G8</f>
        <v>0.72499999999999998</v>
      </c>
      <c r="J8" s="199">
        <f>(I8+I9+I10)/3</f>
        <v>0.81666666666666676</v>
      </c>
      <c r="K8" s="158" t="s">
        <v>26</v>
      </c>
      <c r="L8" s="105" t="s">
        <v>11</v>
      </c>
      <c r="M8" s="193" t="s">
        <v>25</v>
      </c>
    </row>
    <row r="9" spans="1:13" ht="33.75">
      <c r="A9" s="264"/>
      <c r="B9" s="300"/>
      <c r="C9" s="246"/>
      <c r="D9" s="61" t="s">
        <v>7</v>
      </c>
      <c r="E9" s="52" t="s">
        <v>13</v>
      </c>
      <c r="F9" s="52" t="s">
        <v>21</v>
      </c>
      <c r="G9" s="70">
        <v>1920</v>
      </c>
      <c r="H9" s="70">
        <v>1392</v>
      </c>
      <c r="I9" s="40">
        <f t="shared" si="1"/>
        <v>0.72499999999999998</v>
      </c>
      <c r="J9" s="199"/>
      <c r="K9" s="158" t="s">
        <v>26</v>
      </c>
      <c r="L9" s="105" t="s">
        <v>11</v>
      </c>
      <c r="M9" s="194"/>
    </row>
    <row r="10" spans="1:13" s="2" customFormat="1" ht="22.5">
      <c r="A10" s="256"/>
      <c r="B10" s="300"/>
      <c r="C10" s="247"/>
      <c r="D10" s="61" t="s">
        <v>7</v>
      </c>
      <c r="E10" s="62" t="s">
        <v>15</v>
      </c>
      <c r="F10" s="62" t="s">
        <v>8</v>
      </c>
      <c r="G10" s="62">
        <v>1</v>
      </c>
      <c r="H10" s="62">
        <v>1</v>
      </c>
      <c r="I10" s="40">
        <f t="shared" si="1"/>
        <v>1</v>
      </c>
      <c r="J10" s="212"/>
      <c r="K10" s="102"/>
      <c r="L10" s="163" t="s">
        <v>12</v>
      </c>
      <c r="M10" s="194"/>
    </row>
    <row r="11" spans="1:13" s="2" customFormat="1" ht="33.75">
      <c r="A11" s="256"/>
      <c r="B11" s="245" t="s">
        <v>61</v>
      </c>
      <c r="C11" s="245" t="s">
        <v>6</v>
      </c>
      <c r="D11" s="61" t="s">
        <v>7</v>
      </c>
      <c r="E11" s="52" t="s">
        <v>14</v>
      </c>
      <c r="F11" s="52" t="s">
        <v>20</v>
      </c>
      <c r="G11" s="70">
        <v>160</v>
      </c>
      <c r="H11" s="70">
        <v>41</v>
      </c>
      <c r="I11" s="40">
        <f t="shared" si="1"/>
        <v>0.25624999999999998</v>
      </c>
      <c r="J11" s="199">
        <f>(I11+I12+I13)/3</f>
        <v>0.50416666666666665</v>
      </c>
      <c r="K11" s="158" t="s">
        <v>26</v>
      </c>
      <c r="L11" s="105" t="s">
        <v>11</v>
      </c>
      <c r="M11" s="193" t="s">
        <v>25</v>
      </c>
    </row>
    <row r="12" spans="1:13" s="2" customFormat="1" ht="33.75">
      <c r="A12" s="256"/>
      <c r="B12" s="246"/>
      <c r="C12" s="246"/>
      <c r="D12" s="61" t="s">
        <v>7</v>
      </c>
      <c r="E12" s="52" t="s">
        <v>13</v>
      </c>
      <c r="F12" s="52" t="s">
        <v>21</v>
      </c>
      <c r="G12" s="70">
        <v>1920</v>
      </c>
      <c r="H12" s="70">
        <v>492</v>
      </c>
      <c r="I12" s="40">
        <f t="shared" si="1"/>
        <v>0.25624999999999998</v>
      </c>
      <c r="J12" s="199"/>
      <c r="K12" s="158" t="s">
        <v>26</v>
      </c>
      <c r="L12" s="105" t="s">
        <v>11</v>
      </c>
      <c r="M12" s="194"/>
    </row>
    <row r="13" spans="1:13" s="2" customFormat="1" ht="22.5">
      <c r="A13" s="256"/>
      <c r="B13" s="247"/>
      <c r="C13" s="247"/>
      <c r="D13" s="61" t="s">
        <v>7</v>
      </c>
      <c r="E13" s="62" t="s">
        <v>15</v>
      </c>
      <c r="F13" s="62" t="s">
        <v>8</v>
      </c>
      <c r="G13" s="62">
        <v>1</v>
      </c>
      <c r="H13" s="62">
        <v>1</v>
      </c>
      <c r="I13" s="40">
        <f t="shared" si="1"/>
        <v>1</v>
      </c>
      <c r="J13" s="199"/>
      <c r="K13" s="159"/>
      <c r="L13" s="163" t="s">
        <v>12</v>
      </c>
      <c r="M13" s="194"/>
    </row>
    <row r="14" spans="1:13" ht="17.25" customHeight="1">
      <c r="A14" s="256"/>
      <c r="B14" s="203" t="s">
        <v>48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5"/>
    </row>
    <row r="15" spans="1:13" ht="33.75" customHeight="1">
      <c r="A15" s="256"/>
      <c r="B15" s="245" t="s">
        <v>83</v>
      </c>
      <c r="C15" s="245" t="s">
        <v>6</v>
      </c>
      <c r="D15" s="61" t="s">
        <v>7</v>
      </c>
      <c r="E15" s="55" t="s">
        <v>14</v>
      </c>
      <c r="F15" s="55" t="s">
        <v>20</v>
      </c>
      <c r="G15" s="62">
        <v>3040</v>
      </c>
      <c r="H15" s="62">
        <v>995</v>
      </c>
      <c r="I15" s="40">
        <f t="shared" ref="I15:I18" si="2">H15/G15</f>
        <v>0.32730263157894735</v>
      </c>
      <c r="J15" s="190">
        <f>(I15+I16)/2</f>
        <v>0.55838815789473684</v>
      </c>
      <c r="K15" s="158" t="s">
        <v>26</v>
      </c>
      <c r="L15" s="105" t="s">
        <v>11</v>
      </c>
      <c r="M15" s="188" t="s">
        <v>25</v>
      </c>
    </row>
    <row r="16" spans="1:13" ht="45" customHeight="1">
      <c r="A16" s="256"/>
      <c r="B16" s="247"/>
      <c r="C16" s="247"/>
      <c r="D16" s="61" t="s">
        <v>7</v>
      </c>
      <c r="E16" s="61" t="s">
        <v>22</v>
      </c>
      <c r="F16" s="61" t="s">
        <v>8</v>
      </c>
      <c r="G16" s="62">
        <v>19</v>
      </c>
      <c r="H16" s="62">
        <v>15</v>
      </c>
      <c r="I16" s="40">
        <f t="shared" si="2"/>
        <v>0.78947368421052633</v>
      </c>
      <c r="J16" s="191"/>
      <c r="K16" s="102"/>
      <c r="L16" s="163" t="s">
        <v>12</v>
      </c>
      <c r="M16" s="189"/>
    </row>
    <row r="17" spans="1:13" ht="33.75">
      <c r="A17" s="256"/>
      <c r="B17" s="245" t="s">
        <v>125</v>
      </c>
      <c r="C17" s="245" t="s">
        <v>6</v>
      </c>
      <c r="D17" s="61" t="s">
        <v>7</v>
      </c>
      <c r="E17" s="55" t="s">
        <v>14</v>
      </c>
      <c r="F17" s="55" t="s">
        <v>20</v>
      </c>
      <c r="G17" s="62">
        <v>1760</v>
      </c>
      <c r="H17" s="62">
        <v>806</v>
      </c>
      <c r="I17" s="40">
        <f t="shared" si="2"/>
        <v>0.45795454545454545</v>
      </c>
      <c r="J17" s="190">
        <f>(I17+I18)/2</f>
        <v>0.72897727272727275</v>
      </c>
      <c r="K17" s="158" t="s">
        <v>26</v>
      </c>
      <c r="L17" s="105" t="s">
        <v>11</v>
      </c>
      <c r="M17" s="188" t="s">
        <v>25</v>
      </c>
    </row>
    <row r="18" spans="1:13" ht="36" customHeight="1">
      <c r="A18" s="256"/>
      <c r="B18" s="247"/>
      <c r="C18" s="247"/>
      <c r="D18" s="61" t="s">
        <v>7</v>
      </c>
      <c r="E18" s="61" t="s">
        <v>22</v>
      </c>
      <c r="F18" s="61" t="s">
        <v>8</v>
      </c>
      <c r="G18" s="62">
        <v>11</v>
      </c>
      <c r="H18" s="62">
        <v>11</v>
      </c>
      <c r="I18" s="40">
        <f t="shared" si="2"/>
        <v>1</v>
      </c>
      <c r="J18" s="191"/>
      <c r="K18" s="159"/>
      <c r="L18" s="163" t="s">
        <v>12</v>
      </c>
      <c r="M18" s="189"/>
    </row>
    <row r="19" spans="1:13" ht="35.25" customHeight="1">
      <c r="A19" s="256"/>
      <c r="B19" s="245" t="s">
        <v>126</v>
      </c>
      <c r="C19" s="245" t="s">
        <v>6</v>
      </c>
      <c r="D19" s="61" t="s">
        <v>7</v>
      </c>
      <c r="E19" s="55" t="s">
        <v>14</v>
      </c>
      <c r="F19" s="55" t="s">
        <v>20</v>
      </c>
      <c r="G19" s="62">
        <v>160</v>
      </c>
      <c r="H19" s="62">
        <v>73</v>
      </c>
      <c r="I19" s="40">
        <f t="shared" si="0"/>
        <v>0.45624999999999999</v>
      </c>
      <c r="J19" s="190">
        <f>(I19+I20)/2</f>
        <v>0.72812500000000002</v>
      </c>
      <c r="K19" s="158" t="s">
        <v>26</v>
      </c>
      <c r="L19" s="105" t="s">
        <v>11</v>
      </c>
      <c r="M19" s="188" t="s">
        <v>25</v>
      </c>
    </row>
    <row r="20" spans="1:13" ht="31.5" customHeight="1">
      <c r="A20" s="256"/>
      <c r="B20" s="247"/>
      <c r="C20" s="247"/>
      <c r="D20" s="61" t="s">
        <v>7</v>
      </c>
      <c r="E20" s="61" t="s">
        <v>22</v>
      </c>
      <c r="F20" s="61" t="s">
        <v>8</v>
      </c>
      <c r="G20" s="62">
        <v>1</v>
      </c>
      <c r="H20" s="62">
        <v>1</v>
      </c>
      <c r="I20" s="40">
        <f t="shared" si="0"/>
        <v>1</v>
      </c>
      <c r="J20" s="191"/>
      <c r="K20" s="159"/>
      <c r="L20" s="163" t="s">
        <v>12</v>
      </c>
      <c r="M20" s="189"/>
    </row>
    <row r="21" spans="1:13" ht="50.25" customHeight="1">
      <c r="A21" s="149"/>
      <c r="B21" s="245" t="s">
        <v>109</v>
      </c>
      <c r="C21" s="245" t="s">
        <v>6</v>
      </c>
      <c r="D21" s="61" t="s">
        <v>7</v>
      </c>
      <c r="E21" s="135" t="s">
        <v>14</v>
      </c>
      <c r="F21" s="135" t="s">
        <v>20</v>
      </c>
      <c r="G21" s="134">
        <v>14880</v>
      </c>
      <c r="H21" s="134">
        <v>5566</v>
      </c>
      <c r="I21" s="128">
        <f t="shared" si="0"/>
        <v>0.37405913978494626</v>
      </c>
      <c r="J21" s="190">
        <f>(I21+I22)/2</f>
        <v>0.6547715053763441</v>
      </c>
      <c r="K21" s="158" t="s">
        <v>26</v>
      </c>
      <c r="L21" s="105" t="s">
        <v>11</v>
      </c>
      <c r="M21" s="188" t="s">
        <v>25</v>
      </c>
    </row>
    <row r="22" spans="1:13" ht="33" customHeight="1">
      <c r="A22" s="150"/>
      <c r="B22" s="247"/>
      <c r="C22" s="247"/>
      <c r="D22" s="61" t="s">
        <v>7</v>
      </c>
      <c r="E22" s="61" t="s">
        <v>22</v>
      </c>
      <c r="F22" s="61" t="s">
        <v>8</v>
      </c>
      <c r="G22" s="134">
        <v>93</v>
      </c>
      <c r="H22" s="134">
        <v>87</v>
      </c>
      <c r="I22" s="128">
        <f t="shared" si="0"/>
        <v>0.93548387096774188</v>
      </c>
      <c r="J22" s="191"/>
      <c r="K22" s="102"/>
      <c r="L22" s="105" t="s">
        <v>12</v>
      </c>
      <c r="M22" s="189"/>
    </row>
    <row r="23" spans="1:13">
      <c r="B23" s="13" t="s">
        <v>56</v>
      </c>
    </row>
  </sheetData>
  <mergeCells count="32">
    <mergeCell ref="A4:A20"/>
    <mergeCell ref="B1:L1"/>
    <mergeCell ref="J8:J10"/>
    <mergeCell ref="J19:J20"/>
    <mergeCell ref="B5:B7"/>
    <mergeCell ref="C5:C7"/>
    <mergeCell ref="J5:J7"/>
    <mergeCell ref="B15:B16"/>
    <mergeCell ref="C15:C16"/>
    <mergeCell ref="J15:J16"/>
    <mergeCell ref="B4:M4"/>
    <mergeCell ref="B14:M14"/>
    <mergeCell ref="M5:M7"/>
    <mergeCell ref="B8:B10"/>
    <mergeCell ref="C8:C10"/>
    <mergeCell ref="M8:M10"/>
    <mergeCell ref="B11:B13"/>
    <mergeCell ref="C11:C13"/>
    <mergeCell ref="J11:J13"/>
    <mergeCell ref="M11:M13"/>
    <mergeCell ref="M15:M16"/>
    <mergeCell ref="M21:M22"/>
    <mergeCell ref="B17:B18"/>
    <mergeCell ref="C17:C18"/>
    <mergeCell ref="J17:J18"/>
    <mergeCell ref="M17:M18"/>
    <mergeCell ref="B19:B20"/>
    <mergeCell ref="C19:C20"/>
    <mergeCell ref="M19:M20"/>
    <mergeCell ref="J21:J22"/>
    <mergeCell ref="B21:B22"/>
    <mergeCell ref="C21:C22"/>
  </mergeCells>
  <pageMargins left="0.25" right="0.25" top="0.75" bottom="0.75" header="0.3" footer="0.3"/>
  <pageSetup paperSize="9" scale="66" orientation="landscape" r:id="rId1"/>
  <rowBreaks count="1" manualBreakCount="1">
    <brk id="16" max="1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M24"/>
  <sheetViews>
    <sheetView topLeftCell="A8" zoomScaleSheetLayoutView="100" zoomScalePageLayoutView="80" workbookViewId="0">
      <selection activeCell="H18" sqref="H18"/>
    </sheetView>
  </sheetViews>
  <sheetFormatPr defaultRowHeight="20.25"/>
  <cols>
    <col min="2" max="2" width="27.7109375" style="13" customWidth="1"/>
    <col min="3" max="3" width="7.7109375" style="13" customWidth="1"/>
    <col min="4" max="4" width="13.28515625" style="13" customWidth="1"/>
    <col min="5" max="5" width="12.85546875" style="13" customWidth="1"/>
    <col min="6" max="6" width="8" style="5" customWidth="1"/>
    <col min="7" max="7" width="10.5703125" style="9" customWidth="1"/>
    <col min="8" max="8" width="8.85546875" style="9" customWidth="1"/>
    <col min="9" max="9" width="9" style="9" customWidth="1"/>
    <col min="10" max="10" width="9.5703125" style="9" customWidth="1"/>
    <col min="11" max="11" width="16.42578125" style="5" customWidth="1"/>
    <col min="12" max="12" width="14.5703125" style="8" customWidth="1"/>
    <col min="13" max="13" width="15" customWidth="1"/>
  </cols>
  <sheetData>
    <row r="1" spans="1:13" ht="21.75" customHeight="1">
      <c r="B1" s="216" t="s">
        <v>149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3" s="6" customFormat="1" ht="148.5" customHeight="1">
      <c r="A2" s="10" t="s">
        <v>58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10</v>
      </c>
      <c r="H2" s="10" t="s">
        <v>29</v>
      </c>
      <c r="I2" s="10" t="s">
        <v>17</v>
      </c>
      <c r="J2" s="10" t="s">
        <v>18</v>
      </c>
      <c r="K2" s="10" t="s">
        <v>5</v>
      </c>
      <c r="L2" s="10" t="s">
        <v>9</v>
      </c>
      <c r="M2" s="10" t="s">
        <v>19</v>
      </c>
    </row>
    <row r="3" spans="1:13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7">
        <v>12</v>
      </c>
      <c r="M3" s="11">
        <v>14</v>
      </c>
    </row>
    <row r="4" spans="1:13" s="3" customFormat="1" ht="18.75">
      <c r="A4" s="263" t="s">
        <v>127</v>
      </c>
      <c r="B4" s="219" t="s">
        <v>45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</row>
    <row r="5" spans="1:13" s="3" customFormat="1" ht="33.75">
      <c r="A5" s="264"/>
      <c r="B5" s="196" t="s">
        <v>59</v>
      </c>
      <c r="C5" s="196" t="s">
        <v>6</v>
      </c>
      <c r="D5" s="51" t="s">
        <v>7</v>
      </c>
      <c r="E5" s="52" t="s">
        <v>14</v>
      </c>
      <c r="F5" s="52" t="s">
        <v>20</v>
      </c>
      <c r="G5" s="170">
        <v>17120</v>
      </c>
      <c r="H5" s="170">
        <v>8332</v>
      </c>
      <c r="I5" s="174">
        <f>H5/G5</f>
        <v>0.48668224299065421</v>
      </c>
      <c r="J5" s="321">
        <f>(I5+I6+I7)/3</f>
        <v>0.67959501557632385</v>
      </c>
      <c r="K5" s="171" t="s">
        <v>26</v>
      </c>
      <c r="L5" s="105" t="s">
        <v>11</v>
      </c>
      <c r="M5" s="318" t="s">
        <v>25</v>
      </c>
    </row>
    <row r="6" spans="1:13" s="3" customFormat="1" ht="33.75">
      <c r="A6" s="264"/>
      <c r="B6" s="197"/>
      <c r="C6" s="197"/>
      <c r="D6" s="51" t="s">
        <v>7</v>
      </c>
      <c r="E6" s="52" t="s">
        <v>13</v>
      </c>
      <c r="F6" s="52" t="s">
        <v>21</v>
      </c>
      <c r="G6" s="170">
        <v>205440</v>
      </c>
      <c r="H6" s="170">
        <v>99984</v>
      </c>
      <c r="I6" s="174">
        <f t="shared" ref="I6:I7" si="0">H6/G6</f>
        <v>0.48668224299065421</v>
      </c>
      <c r="J6" s="321"/>
      <c r="K6" s="171" t="s">
        <v>26</v>
      </c>
      <c r="L6" s="105" t="s">
        <v>11</v>
      </c>
      <c r="M6" s="319"/>
    </row>
    <row r="7" spans="1:13" s="3" customFormat="1" ht="24">
      <c r="A7" s="264"/>
      <c r="B7" s="198"/>
      <c r="C7" s="198"/>
      <c r="D7" s="51" t="s">
        <v>7</v>
      </c>
      <c r="E7" s="170" t="s">
        <v>15</v>
      </c>
      <c r="F7" s="170" t="s">
        <v>8</v>
      </c>
      <c r="G7" s="170">
        <v>107</v>
      </c>
      <c r="H7" s="170">
        <v>114</v>
      </c>
      <c r="I7" s="174">
        <f t="shared" si="0"/>
        <v>1.0654205607476634</v>
      </c>
      <c r="J7" s="321"/>
      <c r="K7" s="48"/>
      <c r="L7" s="33" t="s">
        <v>12</v>
      </c>
      <c r="M7" s="320"/>
    </row>
    <row r="8" spans="1:13" s="3" customFormat="1" ht="33.75">
      <c r="A8" s="264"/>
      <c r="B8" s="196" t="s">
        <v>60</v>
      </c>
      <c r="C8" s="196" t="s">
        <v>6</v>
      </c>
      <c r="D8" s="51" t="s">
        <v>7</v>
      </c>
      <c r="E8" s="52" t="s">
        <v>14</v>
      </c>
      <c r="F8" s="52" t="s">
        <v>20</v>
      </c>
      <c r="G8" s="170">
        <v>160</v>
      </c>
      <c r="H8" s="170">
        <v>78</v>
      </c>
      <c r="I8" s="174">
        <f>H8/G8</f>
        <v>0.48749999999999999</v>
      </c>
      <c r="J8" s="321">
        <f>(I8+I9+I10)/3</f>
        <v>0.65833333333333333</v>
      </c>
      <c r="K8" s="171" t="s">
        <v>26</v>
      </c>
      <c r="L8" s="105" t="s">
        <v>11</v>
      </c>
      <c r="M8" s="318" t="s">
        <v>25</v>
      </c>
    </row>
    <row r="9" spans="1:13" s="3" customFormat="1" ht="33.75">
      <c r="A9" s="264"/>
      <c r="B9" s="197"/>
      <c r="C9" s="197"/>
      <c r="D9" s="51" t="s">
        <v>7</v>
      </c>
      <c r="E9" s="52" t="s">
        <v>13</v>
      </c>
      <c r="F9" s="52" t="s">
        <v>21</v>
      </c>
      <c r="G9" s="170">
        <v>1920</v>
      </c>
      <c r="H9" s="170">
        <v>936</v>
      </c>
      <c r="I9" s="174">
        <f t="shared" ref="I9:I10" si="1">H9/G9</f>
        <v>0.48749999999999999</v>
      </c>
      <c r="J9" s="321"/>
      <c r="K9" s="171" t="s">
        <v>26</v>
      </c>
      <c r="L9" s="105" t="s">
        <v>11</v>
      </c>
      <c r="M9" s="319"/>
    </row>
    <row r="10" spans="1:13" s="3" customFormat="1" ht="24">
      <c r="A10" s="264"/>
      <c r="B10" s="198"/>
      <c r="C10" s="198"/>
      <c r="D10" s="51" t="s">
        <v>7</v>
      </c>
      <c r="E10" s="170" t="s">
        <v>15</v>
      </c>
      <c r="F10" s="170" t="s">
        <v>8</v>
      </c>
      <c r="G10" s="170">
        <v>1</v>
      </c>
      <c r="H10" s="170">
        <v>1</v>
      </c>
      <c r="I10" s="174">
        <f t="shared" si="1"/>
        <v>1</v>
      </c>
      <c r="J10" s="321"/>
      <c r="K10" s="48"/>
      <c r="L10" s="33" t="s">
        <v>12</v>
      </c>
      <c r="M10" s="320"/>
    </row>
    <row r="11" spans="1:13" ht="39.75" customHeight="1">
      <c r="A11" s="264"/>
      <c r="B11" s="196" t="s">
        <v>61</v>
      </c>
      <c r="C11" s="196" t="s">
        <v>6</v>
      </c>
      <c r="D11" s="51" t="s">
        <v>7</v>
      </c>
      <c r="E11" s="52" t="s">
        <v>14</v>
      </c>
      <c r="F11" s="52" t="s">
        <v>20</v>
      </c>
      <c r="G11" s="90">
        <v>160</v>
      </c>
      <c r="H11" s="90">
        <v>83</v>
      </c>
      <c r="I11" s="31">
        <f>H11/G11</f>
        <v>0.51875000000000004</v>
      </c>
      <c r="J11" s="321">
        <f>(I11+I12+I13)/3</f>
        <v>0.6791666666666667</v>
      </c>
      <c r="K11" s="158" t="s">
        <v>26</v>
      </c>
      <c r="L11" s="105" t="s">
        <v>11</v>
      </c>
      <c r="M11" s="318" t="s">
        <v>25</v>
      </c>
    </row>
    <row r="12" spans="1:13" ht="33.75">
      <c r="A12" s="264"/>
      <c r="B12" s="197"/>
      <c r="C12" s="197"/>
      <c r="D12" s="51" t="s">
        <v>7</v>
      </c>
      <c r="E12" s="52" t="s">
        <v>13</v>
      </c>
      <c r="F12" s="52" t="s">
        <v>21</v>
      </c>
      <c r="G12" s="90">
        <v>1920</v>
      </c>
      <c r="H12" s="90">
        <v>996</v>
      </c>
      <c r="I12" s="31">
        <f t="shared" ref="I12:I22" si="2">H12/G12</f>
        <v>0.51875000000000004</v>
      </c>
      <c r="J12" s="321"/>
      <c r="K12" s="158" t="s">
        <v>26</v>
      </c>
      <c r="L12" s="105" t="s">
        <v>11</v>
      </c>
      <c r="M12" s="319"/>
    </row>
    <row r="13" spans="1:13" ht="30.75" customHeight="1">
      <c r="A13" s="256"/>
      <c r="B13" s="198"/>
      <c r="C13" s="198"/>
      <c r="D13" s="51" t="s">
        <v>7</v>
      </c>
      <c r="E13" s="10" t="s">
        <v>15</v>
      </c>
      <c r="F13" s="10" t="s">
        <v>8</v>
      </c>
      <c r="G13" s="90">
        <v>1</v>
      </c>
      <c r="H13" s="90">
        <v>1</v>
      </c>
      <c r="I13" s="31">
        <f t="shared" si="2"/>
        <v>1</v>
      </c>
      <c r="J13" s="321"/>
      <c r="K13" s="48"/>
      <c r="L13" s="33" t="s">
        <v>12</v>
      </c>
      <c r="M13" s="320"/>
    </row>
    <row r="14" spans="1:13" ht="16.5" customHeight="1">
      <c r="A14" s="256"/>
      <c r="B14" s="203" t="s">
        <v>48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5"/>
    </row>
    <row r="15" spans="1:13" ht="42" customHeight="1">
      <c r="A15" s="256"/>
      <c r="B15" s="196" t="s">
        <v>83</v>
      </c>
      <c r="C15" s="196" t="s">
        <v>6</v>
      </c>
      <c r="D15" s="51" t="s">
        <v>7</v>
      </c>
      <c r="E15" s="55" t="s">
        <v>14</v>
      </c>
      <c r="F15" s="55" t="s">
        <v>20</v>
      </c>
      <c r="G15" s="156">
        <v>2080</v>
      </c>
      <c r="H15" s="156">
        <v>1158</v>
      </c>
      <c r="I15" s="31">
        <f t="shared" ref="I15:I20" si="3">H15/G15</f>
        <v>0.55673076923076925</v>
      </c>
      <c r="J15" s="307">
        <f>(I15+I16)/2</f>
        <v>0.82836538461538467</v>
      </c>
      <c r="K15" s="158" t="s">
        <v>26</v>
      </c>
      <c r="L15" s="105" t="s">
        <v>11</v>
      </c>
      <c r="M15" s="324" t="s">
        <v>25</v>
      </c>
    </row>
    <row r="16" spans="1:13" ht="39" customHeight="1">
      <c r="A16" s="256"/>
      <c r="B16" s="198"/>
      <c r="C16" s="198"/>
      <c r="D16" s="51" t="s">
        <v>7</v>
      </c>
      <c r="E16" s="51" t="s">
        <v>22</v>
      </c>
      <c r="F16" s="51" t="s">
        <v>8</v>
      </c>
      <c r="G16" s="156">
        <v>13</v>
      </c>
      <c r="H16" s="156">
        <v>18</v>
      </c>
      <c r="I16" s="31">
        <v>1.1000000000000001</v>
      </c>
      <c r="J16" s="308"/>
      <c r="K16" s="34"/>
      <c r="L16" s="123" t="s">
        <v>12</v>
      </c>
      <c r="M16" s="325"/>
    </row>
    <row r="17" spans="1:13" ht="39.75" customHeight="1">
      <c r="A17" s="256"/>
      <c r="B17" s="196" t="s">
        <v>49</v>
      </c>
      <c r="C17" s="196" t="s">
        <v>6</v>
      </c>
      <c r="D17" s="51" t="s">
        <v>7</v>
      </c>
      <c r="E17" s="55" t="s">
        <v>14</v>
      </c>
      <c r="F17" s="55" t="s">
        <v>20</v>
      </c>
      <c r="G17" s="156">
        <v>3520</v>
      </c>
      <c r="H17" s="156">
        <v>1814</v>
      </c>
      <c r="I17" s="31">
        <f t="shared" si="3"/>
        <v>0.51534090909090913</v>
      </c>
      <c r="J17" s="307">
        <f>(I17+I18)/2</f>
        <v>0.73593132411067197</v>
      </c>
      <c r="K17" s="158" t="s">
        <v>26</v>
      </c>
      <c r="L17" s="105" t="s">
        <v>11</v>
      </c>
      <c r="M17" s="324" t="s">
        <v>25</v>
      </c>
    </row>
    <row r="18" spans="1:13" ht="32.25" customHeight="1">
      <c r="A18" s="256"/>
      <c r="B18" s="198"/>
      <c r="C18" s="198"/>
      <c r="D18" s="51" t="s">
        <v>7</v>
      </c>
      <c r="E18" s="51" t="s">
        <v>22</v>
      </c>
      <c r="F18" s="51" t="s">
        <v>8</v>
      </c>
      <c r="G18" s="156">
        <v>23</v>
      </c>
      <c r="H18" s="156">
        <v>22</v>
      </c>
      <c r="I18" s="160">
        <f t="shared" si="3"/>
        <v>0.95652173913043481</v>
      </c>
      <c r="J18" s="308"/>
      <c r="K18" s="34"/>
      <c r="L18" s="123" t="s">
        <v>12</v>
      </c>
      <c r="M18" s="325"/>
    </row>
    <row r="19" spans="1:13" ht="32.25" customHeight="1">
      <c r="A19" s="101"/>
      <c r="B19" s="196" t="s">
        <v>155</v>
      </c>
      <c r="C19" s="196" t="s">
        <v>6</v>
      </c>
      <c r="D19" s="51" t="s">
        <v>7</v>
      </c>
      <c r="E19" s="171" t="s">
        <v>14</v>
      </c>
      <c r="F19" s="171" t="s">
        <v>20</v>
      </c>
      <c r="G19" s="170">
        <v>160</v>
      </c>
      <c r="H19" s="170">
        <v>83</v>
      </c>
      <c r="I19" s="174">
        <f t="shared" si="3"/>
        <v>0.51875000000000004</v>
      </c>
      <c r="J19" s="307">
        <f>(I19+I20)/2</f>
        <v>0.75937500000000002</v>
      </c>
      <c r="K19" s="171" t="s">
        <v>26</v>
      </c>
      <c r="L19" s="105" t="s">
        <v>11</v>
      </c>
      <c r="M19" s="324" t="s">
        <v>25</v>
      </c>
    </row>
    <row r="20" spans="1:13" ht="42.75" customHeight="1">
      <c r="A20" s="101"/>
      <c r="B20" s="198"/>
      <c r="C20" s="198"/>
      <c r="D20" s="51" t="s">
        <v>7</v>
      </c>
      <c r="E20" s="51" t="s">
        <v>22</v>
      </c>
      <c r="F20" s="51" t="s">
        <v>8</v>
      </c>
      <c r="G20" s="170">
        <v>1</v>
      </c>
      <c r="H20" s="170">
        <v>1</v>
      </c>
      <c r="I20" s="174">
        <f t="shared" si="3"/>
        <v>1</v>
      </c>
      <c r="J20" s="308"/>
      <c r="K20" s="49"/>
      <c r="L20" s="122" t="s">
        <v>12</v>
      </c>
      <c r="M20" s="325"/>
    </row>
    <row r="21" spans="1:13" ht="36.75" customHeight="1">
      <c r="A21" s="149"/>
      <c r="B21" s="196" t="s">
        <v>146</v>
      </c>
      <c r="C21" s="196" t="s">
        <v>6</v>
      </c>
      <c r="D21" s="51" t="s">
        <v>7</v>
      </c>
      <c r="E21" s="135" t="s">
        <v>14</v>
      </c>
      <c r="F21" s="135" t="s">
        <v>20</v>
      </c>
      <c r="G21" s="156">
        <v>11680</v>
      </c>
      <c r="H21" s="156">
        <v>5438</v>
      </c>
      <c r="I21" s="140">
        <f t="shared" si="2"/>
        <v>0.46558219178082194</v>
      </c>
      <c r="J21" s="307">
        <f>(I21+I22)/2</f>
        <v>0.74648972602739727</v>
      </c>
      <c r="K21" s="158" t="s">
        <v>26</v>
      </c>
      <c r="L21" s="105" t="s">
        <v>11</v>
      </c>
      <c r="M21" s="324" t="s">
        <v>25</v>
      </c>
    </row>
    <row r="22" spans="1:13" ht="42.75" customHeight="1">
      <c r="A22" s="150"/>
      <c r="B22" s="198"/>
      <c r="C22" s="198"/>
      <c r="D22" s="51" t="s">
        <v>7</v>
      </c>
      <c r="E22" s="51" t="s">
        <v>22</v>
      </c>
      <c r="F22" s="51" t="s">
        <v>8</v>
      </c>
      <c r="G22" s="156">
        <v>73</v>
      </c>
      <c r="H22" s="156">
        <v>75</v>
      </c>
      <c r="I22" s="140">
        <f t="shared" si="2"/>
        <v>1.0273972602739727</v>
      </c>
      <c r="J22" s="308"/>
      <c r="K22" s="49"/>
      <c r="L22" s="122" t="s">
        <v>12</v>
      </c>
      <c r="M22" s="325"/>
    </row>
    <row r="23" spans="1:13">
      <c r="B23" s="13" t="s">
        <v>56</v>
      </c>
    </row>
    <row r="24" spans="1:13">
      <c r="K24" s="5" t="s">
        <v>144</v>
      </c>
    </row>
  </sheetData>
  <mergeCells count="32">
    <mergeCell ref="A4:A18"/>
    <mergeCell ref="M15:M16"/>
    <mergeCell ref="B17:B18"/>
    <mergeCell ref="C17:C18"/>
    <mergeCell ref="J17:J18"/>
    <mergeCell ref="M17:M18"/>
    <mergeCell ref="B14:M14"/>
    <mergeCell ref="B5:B7"/>
    <mergeCell ref="C5:C7"/>
    <mergeCell ref="J5:J7"/>
    <mergeCell ref="M5:M7"/>
    <mergeCell ref="B8:B10"/>
    <mergeCell ref="C8:C10"/>
    <mergeCell ref="J8:J10"/>
    <mergeCell ref="M8:M10"/>
    <mergeCell ref="B21:B22"/>
    <mergeCell ref="C21:C22"/>
    <mergeCell ref="J21:J22"/>
    <mergeCell ref="M21:M22"/>
    <mergeCell ref="J15:J16"/>
    <mergeCell ref="B15:B16"/>
    <mergeCell ref="C15:C16"/>
    <mergeCell ref="B19:B20"/>
    <mergeCell ref="C19:C20"/>
    <mergeCell ref="J19:J20"/>
    <mergeCell ref="M19:M20"/>
    <mergeCell ref="B1:L1"/>
    <mergeCell ref="B11:B13"/>
    <mergeCell ref="C11:C13"/>
    <mergeCell ref="J11:J13"/>
    <mergeCell ref="B4:M4"/>
    <mergeCell ref="M11:M13"/>
  </mergeCells>
  <pageMargins left="0.25" right="0.25" top="0.75" bottom="0.75" header="0.3" footer="0.3"/>
  <pageSetup paperSize="9" scale="67" orientation="landscape" r:id="rId1"/>
  <rowBreaks count="1" manualBreakCount="1">
    <brk id="14" max="1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M20"/>
  <sheetViews>
    <sheetView topLeftCell="A9" zoomScaleSheetLayoutView="100" zoomScalePageLayoutView="80" workbookViewId="0">
      <selection activeCell="I20" sqref="I20"/>
    </sheetView>
  </sheetViews>
  <sheetFormatPr defaultRowHeight="20.25"/>
  <cols>
    <col min="2" max="2" width="32.28515625" style="13" customWidth="1"/>
    <col min="3" max="3" width="7.7109375" style="13" customWidth="1"/>
    <col min="4" max="4" width="9.5703125" style="13" customWidth="1"/>
    <col min="5" max="5" width="12.85546875" style="13" customWidth="1"/>
    <col min="6" max="6" width="8" style="5" customWidth="1"/>
    <col min="7" max="7" width="10.28515625" style="9" customWidth="1"/>
    <col min="8" max="8" width="8.85546875" style="9" customWidth="1"/>
    <col min="9" max="9" width="9" style="9" customWidth="1"/>
    <col min="10" max="10" width="9.5703125" style="9" customWidth="1"/>
    <col min="11" max="11" width="16.42578125" style="5" customWidth="1"/>
    <col min="12" max="12" width="15.140625" style="8" customWidth="1"/>
    <col min="13" max="13" width="16.7109375" customWidth="1"/>
  </cols>
  <sheetData>
    <row r="1" spans="1:13" ht="21.75" customHeight="1">
      <c r="B1" s="216" t="s">
        <v>149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3" s="6" customFormat="1" ht="147" customHeight="1">
      <c r="A2" s="10" t="s">
        <v>58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10</v>
      </c>
      <c r="H2" s="10" t="s">
        <v>29</v>
      </c>
      <c r="I2" s="10" t="s">
        <v>17</v>
      </c>
      <c r="J2" s="10" t="s">
        <v>18</v>
      </c>
      <c r="K2" s="10" t="s">
        <v>5</v>
      </c>
      <c r="L2" s="10" t="s">
        <v>9</v>
      </c>
      <c r="M2" s="10" t="s">
        <v>19</v>
      </c>
    </row>
    <row r="3" spans="1:13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7">
        <v>12</v>
      </c>
      <c r="M3" s="11">
        <v>14</v>
      </c>
    </row>
    <row r="4" spans="1:13" s="3" customFormat="1" ht="16.5" customHeight="1">
      <c r="A4" s="263" t="s">
        <v>128</v>
      </c>
      <c r="B4" s="219" t="s">
        <v>45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</row>
    <row r="5" spans="1:13" ht="42.75" customHeight="1">
      <c r="A5" s="264"/>
      <c r="B5" s="312" t="s">
        <v>129</v>
      </c>
      <c r="C5" s="305" t="s">
        <v>6</v>
      </c>
      <c r="D5" s="49" t="s">
        <v>7</v>
      </c>
      <c r="E5" s="49" t="s">
        <v>14</v>
      </c>
      <c r="F5" s="73" t="s">
        <v>32</v>
      </c>
      <c r="G5" s="73">
        <v>32160</v>
      </c>
      <c r="H5" s="73">
        <v>17070</v>
      </c>
      <c r="I5" s="40">
        <f>H5/G5</f>
        <v>0.53078358208955223</v>
      </c>
      <c r="J5" s="199">
        <f>(I5+I6+I7)/3</f>
        <v>0.6324626865671642</v>
      </c>
      <c r="K5" s="42" t="s">
        <v>26</v>
      </c>
      <c r="L5" s="32" t="s">
        <v>11</v>
      </c>
      <c r="M5" s="257" t="s">
        <v>25</v>
      </c>
    </row>
    <row r="6" spans="1:13" ht="36.75" customHeight="1">
      <c r="A6" s="264"/>
      <c r="B6" s="326"/>
      <c r="C6" s="328"/>
      <c r="D6" s="49" t="s">
        <v>7</v>
      </c>
      <c r="E6" s="49" t="s">
        <v>13</v>
      </c>
      <c r="F6" s="73" t="s">
        <v>33</v>
      </c>
      <c r="G6" s="73">
        <v>385920</v>
      </c>
      <c r="H6" s="73">
        <v>204840</v>
      </c>
      <c r="I6" s="40">
        <f t="shared" ref="I6:I7" si="0">H6/G6</f>
        <v>0.53078358208955223</v>
      </c>
      <c r="J6" s="199"/>
      <c r="K6" s="42" t="s">
        <v>26</v>
      </c>
      <c r="L6" s="32" t="s">
        <v>11</v>
      </c>
      <c r="M6" s="258"/>
    </row>
    <row r="7" spans="1:13" s="3" customFormat="1" ht="36" customHeight="1">
      <c r="A7" s="264"/>
      <c r="B7" s="327"/>
      <c r="C7" s="328"/>
      <c r="D7" s="49" t="s">
        <v>7</v>
      </c>
      <c r="E7" s="49" t="s">
        <v>22</v>
      </c>
      <c r="F7" s="73" t="s">
        <v>8</v>
      </c>
      <c r="G7" s="73">
        <v>201</v>
      </c>
      <c r="H7" s="73">
        <v>168</v>
      </c>
      <c r="I7" s="40">
        <f t="shared" si="0"/>
        <v>0.83582089552238803</v>
      </c>
      <c r="J7" s="199"/>
      <c r="K7" s="42"/>
      <c r="L7" s="32" t="s">
        <v>12</v>
      </c>
      <c r="M7" s="259"/>
    </row>
    <row r="8" spans="1:13" ht="42.75" customHeight="1">
      <c r="A8" s="264"/>
      <c r="B8" s="312" t="s">
        <v>133</v>
      </c>
      <c r="C8" s="305" t="s">
        <v>6</v>
      </c>
      <c r="D8" s="49" t="s">
        <v>7</v>
      </c>
      <c r="E8" s="49" t="s">
        <v>14</v>
      </c>
      <c r="F8" s="94" t="s">
        <v>32</v>
      </c>
      <c r="G8" s="94">
        <v>160</v>
      </c>
      <c r="H8" s="94">
        <v>107</v>
      </c>
      <c r="I8" s="89">
        <f>H8/G8</f>
        <v>0.66874999999999996</v>
      </c>
      <c r="J8" s="199">
        <f>(I8+I9+I10)/3</f>
        <v>0.77916666666666667</v>
      </c>
      <c r="K8" s="42" t="s">
        <v>26</v>
      </c>
      <c r="L8" s="32" t="s">
        <v>11</v>
      </c>
      <c r="M8" s="257" t="s">
        <v>25</v>
      </c>
    </row>
    <row r="9" spans="1:13" ht="36.75" customHeight="1">
      <c r="A9" s="264"/>
      <c r="B9" s="326"/>
      <c r="C9" s="328"/>
      <c r="D9" s="49" t="s">
        <v>7</v>
      </c>
      <c r="E9" s="49" t="s">
        <v>13</v>
      </c>
      <c r="F9" s="94" t="s">
        <v>33</v>
      </c>
      <c r="G9" s="94">
        <v>1920</v>
      </c>
      <c r="H9" s="94">
        <v>1284</v>
      </c>
      <c r="I9" s="89">
        <f t="shared" ref="I9:I10" si="1">H9/G9</f>
        <v>0.66874999999999996</v>
      </c>
      <c r="J9" s="199"/>
      <c r="K9" s="42" t="s">
        <v>26</v>
      </c>
      <c r="L9" s="32" t="s">
        <v>11</v>
      </c>
      <c r="M9" s="258"/>
    </row>
    <row r="10" spans="1:13" s="2" customFormat="1" ht="31.5" customHeight="1">
      <c r="A10" s="256"/>
      <c r="B10" s="327"/>
      <c r="C10" s="328"/>
      <c r="D10" s="49" t="s">
        <v>7</v>
      </c>
      <c r="E10" s="49" t="s">
        <v>22</v>
      </c>
      <c r="F10" s="94" t="s">
        <v>8</v>
      </c>
      <c r="G10" s="94">
        <v>1</v>
      </c>
      <c r="H10" s="94">
        <v>1</v>
      </c>
      <c r="I10" s="89">
        <f t="shared" si="1"/>
        <v>1</v>
      </c>
      <c r="J10" s="199"/>
      <c r="K10" s="42"/>
      <c r="L10" s="32" t="s">
        <v>12</v>
      </c>
      <c r="M10" s="259"/>
    </row>
    <row r="11" spans="1:13" ht="17.25" customHeight="1">
      <c r="A11" s="256"/>
      <c r="B11" s="203" t="s">
        <v>48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5"/>
    </row>
    <row r="12" spans="1:13" ht="36.75" customHeight="1">
      <c r="A12" s="256"/>
      <c r="B12" s="312" t="s">
        <v>156</v>
      </c>
      <c r="C12" s="305" t="s">
        <v>6</v>
      </c>
      <c r="D12" s="49" t="s">
        <v>7</v>
      </c>
      <c r="E12" s="49" t="s">
        <v>14</v>
      </c>
      <c r="F12" s="139" t="s">
        <v>33</v>
      </c>
      <c r="G12" s="139">
        <v>160</v>
      </c>
      <c r="H12" s="139">
        <v>107</v>
      </c>
      <c r="I12" s="128">
        <f t="shared" ref="I12:I13" si="2">H12/G12</f>
        <v>0.66874999999999996</v>
      </c>
      <c r="J12" s="190">
        <f>(I12+I13)/2</f>
        <v>0.83437499999999998</v>
      </c>
      <c r="K12" s="42" t="s">
        <v>26</v>
      </c>
      <c r="L12" s="32" t="s">
        <v>11</v>
      </c>
      <c r="M12" s="252" t="s">
        <v>25</v>
      </c>
    </row>
    <row r="13" spans="1:13" ht="33.75" customHeight="1">
      <c r="A13" s="256"/>
      <c r="B13" s="313"/>
      <c r="C13" s="306"/>
      <c r="D13" s="49" t="s">
        <v>7</v>
      </c>
      <c r="E13" s="49" t="s">
        <v>22</v>
      </c>
      <c r="F13" s="139" t="s">
        <v>8</v>
      </c>
      <c r="G13" s="139">
        <v>1</v>
      </c>
      <c r="H13" s="139">
        <v>1</v>
      </c>
      <c r="I13" s="128">
        <f t="shared" si="2"/>
        <v>1</v>
      </c>
      <c r="J13" s="191"/>
      <c r="K13" s="42"/>
      <c r="L13" s="95" t="s">
        <v>12</v>
      </c>
      <c r="M13" s="253"/>
    </row>
    <row r="14" spans="1:13" ht="36.75" customHeight="1">
      <c r="A14" s="256"/>
      <c r="B14" s="312" t="s">
        <v>130</v>
      </c>
      <c r="C14" s="305" t="s">
        <v>6</v>
      </c>
      <c r="D14" s="49" t="s">
        <v>7</v>
      </c>
      <c r="E14" s="49" t="s">
        <v>14</v>
      </c>
      <c r="F14" s="73" t="s">
        <v>33</v>
      </c>
      <c r="G14" s="73">
        <v>6720</v>
      </c>
      <c r="H14" s="73">
        <v>2945</v>
      </c>
      <c r="I14" s="40">
        <f t="shared" ref="I14:I17" si="3">H14/G14</f>
        <v>0.43824404761904762</v>
      </c>
      <c r="J14" s="190">
        <f>(I14+I15)/2</f>
        <v>0.71912202380952384</v>
      </c>
      <c r="K14" s="42" t="s">
        <v>26</v>
      </c>
      <c r="L14" s="32" t="s">
        <v>11</v>
      </c>
      <c r="M14" s="252" t="s">
        <v>25</v>
      </c>
    </row>
    <row r="15" spans="1:13" ht="48.75" customHeight="1">
      <c r="A15" s="256"/>
      <c r="B15" s="313"/>
      <c r="C15" s="306"/>
      <c r="D15" s="49" t="s">
        <v>7</v>
      </c>
      <c r="E15" s="49" t="s">
        <v>22</v>
      </c>
      <c r="F15" s="73" t="s">
        <v>8</v>
      </c>
      <c r="G15" s="73">
        <v>42</v>
      </c>
      <c r="H15" s="73">
        <v>42</v>
      </c>
      <c r="I15" s="40">
        <f t="shared" si="3"/>
        <v>1</v>
      </c>
      <c r="J15" s="191"/>
      <c r="K15" s="42"/>
      <c r="L15" s="44" t="s">
        <v>12</v>
      </c>
      <c r="M15" s="253"/>
    </row>
    <row r="16" spans="1:13" ht="47.25" customHeight="1">
      <c r="A16" s="256"/>
      <c r="B16" s="312" t="s">
        <v>131</v>
      </c>
      <c r="C16" s="305" t="s">
        <v>6</v>
      </c>
      <c r="D16" s="49" t="s">
        <v>7</v>
      </c>
      <c r="E16" s="49" t="s">
        <v>14</v>
      </c>
      <c r="F16" s="73" t="s">
        <v>33</v>
      </c>
      <c r="G16" s="73">
        <v>3200</v>
      </c>
      <c r="H16" s="73">
        <v>1753</v>
      </c>
      <c r="I16" s="40">
        <f t="shared" si="3"/>
        <v>0.54781250000000004</v>
      </c>
      <c r="J16" s="190">
        <f>(I16+I17)/2</f>
        <v>0.77390625000000002</v>
      </c>
      <c r="K16" s="42" t="s">
        <v>26</v>
      </c>
      <c r="L16" s="32" t="s">
        <v>11</v>
      </c>
      <c r="M16" s="252" t="s">
        <v>25</v>
      </c>
    </row>
    <row r="17" spans="1:13" ht="30.75" customHeight="1">
      <c r="A17" s="256"/>
      <c r="B17" s="313"/>
      <c r="C17" s="314"/>
      <c r="D17" s="49" t="s">
        <v>7</v>
      </c>
      <c r="E17" s="49" t="s">
        <v>22</v>
      </c>
      <c r="F17" s="73" t="s">
        <v>8</v>
      </c>
      <c r="G17" s="73">
        <v>20</v>
      </c>
      <c r="H17" s="73">
        <v>20</v>
      </c>
      <c r="I17" s="175">
        <f t="shared" si="3"/>
        <v>1</v>
      </c>
      <c r="J17" s="191"/>
      <c r="K17" s="39"/>
      <c r="L17" s="44" t="s">
        <v>12</v>
      </c>
      <c r="M17" s="253"/>
    </row>
    <row r="18" spans="1:13" ht="45" customHeight="1">
      <c r="A18" s="149"/>
      <c r="B18" s="312" t="s">
        <v>132</v>
      </c>
      <c r="C18" s="305" t="s">
        <v>6</v>
      </c>
      <c r="D18" s="49" t="s">
        <v>7</v>
      </c>
      <c r="E18" s="49" t="s">
        <v>14</v>
      </c>
      <c r="F18" s="49" t="s">
        <v>33</v>
      </c>
      <c r="G18" s="74">
        <v>22240</v>
      </c>
      <c r="H18" s="74">
        <v>12402</v>
      </c>
      <c r="I18" s="128">
        <f>H18/G18</f>
        <v>0.55764388489208638</v>
      </c>
      <c r="J18" s="190">
        <f>(I18+I19)/2</f>
        <v>0.66011690647482024</v>
      </c>
      <c r="K18" s="42" t="s">
        <v>26</v>
      </c>
      <c r="L18" s="32" t="s">
        <v>11</v>
      </c>
      <c r="M18" s="252" t="s">
        <v>25</v>
      </c>
    </row>
    <row r="19" spans="1:13" ht="43.5" customHeight="1">
      <c r="A19" s="150"/>
      <c r="B19" s="313"/>
      <c r="C19" s="314"/>
      <c r="D19" s="49" t="s">
        <v>7</v>
      </c>
      <c r="E19" s="49" t="s">
        <v>22</v>
      </c>
      <c r="F19" s="139" t="s">
        <v>8</v>
      </c>
      <c r="G19" s="139">
        <v>139</v>
      </c>
      <c r="H19" s="139">
        <v>106</v>
      </c>
      <c r="I19" s="128">
        <f>H19/G19</f>
        <v>0.76258992805755399</v>
      </c>
      <c r="J19" s="191"/>
      <c r="K19" s="91"/>
      <c r="L19" s="32" t="s">
        <v>12</v>
      </c>
      <c r="M19" s="253"/>
    </row>
    <row r="20" spans="1:13">
      <c r="B20" s="13" t="s">
        <v>56</v>
      </c>
    </row>
  </sheetData>
  <mergeCells count="28">
    <mergeCell ref="A4:A17"/>
    <mergeCell ref="M16:M17"/>
    <mergeCell ref="B5:B7"/>
    <mergeCell ref="C5:C7"/>
    <mergeCell ref="J5:J7"/>
    <mergeCell ref="M5:M7"/>
    <mergeCell ref="B8:B10"/>
    <mergeCell ref="C8:C10"/>
    <mergeCell ref="J8:J10"/>
    <mergeCell ref="M8:M10"/>
    <mergeCell ref="B18:B19"/>
    <mergeCell ref="C18:C19"/>
    <mergeCell ref="M18:M19"/>
    <mergeCell ref="J18:J19"/>
    <mergeCell ref="M14:M15"/>
    <mergeCell ref="B1:L1"/>
    <mergeCell ref="B16:B17"/>
    <mergeCell ref="C16:C17"/>
    <mergeCell ref="J16:J17"/>
    <mergeCell ref="B14:B15"/>
    <mergeCell ref="C14:C15"/>
    <mergeCell ref="J14:J15"/>
    <mergeCell ref="B4:M4"/>
    <mergeCell ref="B11:M11"/>
    <mergeCell ref="B12:B13"/>
    <mergeCell ref="C12:C13"/>
    <mergeCell ref="J12:J13"/>
    <mergeCell ref="M12:M13"/>
  </mergeCells>
  <pageMargins left="0.25" right="0.25" top="0.75" bottom="0.75" header="0.3" footer="0.3"/>
  <pageSetup paperSize="9" scale="67" orientation="landscape" r:id="rId1"/>
  <rowBreaks count="1" manualBreakCount="1">
    <brk id="15" max="12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N23"/>
  <sheetViews>
    <sheetView topLeftCell="A14" zoomScaleSheetLayoutView="100" zoomScalePageLayoutView="80" workbookViewId="0">
      <selection activeCell="P16" sqref="P16"/>
    </sheetView>
  </sheetViews>
  <sheetFormatPr defaultRowHeight="20.25"/>
  <cols>
    <col min="2" max="2" width="22.5703125" style="13" customWidth="1"/>
    <col min="3" max="3" width="7.7109375" style="13" customWidth="1"/>
    <col min="4" max="4" width="9.42578125" style="13" customWidth="1"/>
    <col min="5" max="5" width="12.85546875" style="13" customWidth="1"/>
    <col min="6" max="6" width="8" style="5" customWidth="1"/>
    <col min="7" max="7" width="11" style="9" customWidth="1"/>
    <col min="8" max="8" width="8.85546875" style="9" customWidth="1"/>
    <col min="9" max="9" width="9" style="9" customWidth="1"/>
    <col min="10" max="10" width="9.5703125" style="9" customWidth="1"/>
    <col min="11" max="11" width="19.140625" style="5" customWidth="1"/>
    <col min="12" max="12" width="14.5703125" style="8" customWidth="1"/>
    <col min="13" max="13" width="15" customWidth="1"/>
  </cols>
  <sheetData>
    <row r="1" spans="1:13" ht="21.75" customHeight="1">
      <c r="B1" s="330" t="s">
        <v>149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1:13" s="6" customFormat="1" ht="101.25" customHeight="1">
      <c r="A2" s="10" t="s">
        <v>58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10</v>
      </c>
      <c r="H2" s="10" t="s">
        <v>29</v>
      </c>
      <c r="I2" s="10" t="s">
        <v>17</v>
      </c>
      <c r="J2" s="10" t="s">
        <v>18</v>
      </c>
      <c r="K2" s="10" t="s">
        <v>5</v>
      </c>
      <c r="L2" s="10" t="s">
        <v>9</v>
      </c>
      <c r="M2" s="10" t="s">
        <v>19</v>
      </c>
    </row>
    <row r="3" spans="1:13" s="1" customFormat="1" ht="15.6" customHeight="1">
      <c r="A3" s="4">
        <v>1</v>
      </c>
      <c r="B3" s="17">
        <v>2</v>
      </c>
      <c r="C3" s="17">
        <v>3</v>
      </c>
      <c r="D3" s="17">
        <v>4</v>
      </c>
      <c r="E3" s="17">
        <v>5</v>
      </c>
      <c r="F3" s="16">
        <v>6</v>
      </c>
      <c r="G3" s="16">
        <v>7</v>
      </c>
      <c r="H3" s="16">
        <v>8</v>
      </c>
      <c r="I3" s="16">
        <v>9</v>
      </c>
      <c r="J3" s="16">
        <v>10</v>
      </c>
      <c r="K3" s="16">
        <v>11</v>
      </c>
      <c r="L3" s="18">
        <v>12</v>
      </c>
      <c r="M3" s="11">
        <v>14</v>
      </c>
    </row>
    <row r="4" spans="1:13" s="3" customFormat="1" ht="17.25" customHeight="1">
      <c r="A4" s="298" t="s">
        <v>134</v>
      </c>
      <c r="B4" s="219" t="s">
        <v>45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</row>
    <row r="5" spans="1:13" ht="39" customHeight="1">
      <c r="A5" s="286"/>
      <c r="B5" s="312" t="s">
        <v>129</v>
      </c>
      <c r="C5" s="260" t="s">
        <v>6</v>
      </c>
      <c r="D5" s="39" t="s">
        <v>7</v>
      </c>
      <c r="E5" s="35" t="s">
        <v>14</v>
      </c>
      <c r="F5" s="35" t="s">
        <v>20</v>
      </c>
      <c r="G5" s="42">
        <v>39520</v>
      </c>
      <c r="H5" s="42">
        <v>16690</v>
      </c>
      <c r="I5" s="40">
        <f>H5/G5</f>
        <v>0.42231781376518218</v>
      </c>
      <c r="J5" s="199">
        <f>(I5+I6+I7)/3</f>
        <v>0.60003373819163297</v>
      </c>
      <c r="K5" s="42" t="s">
        <v>26</v>
      </c>
      <c r="L5" s="32" t="s">
        <v>11</v>
      </c>
      <c r="M5" s="257" t="s">
        <v>25</v>
      </c>
    </row>
    <row r="6" spans="1:13" ht="37.5" customHeight="1">
      <c r="A6" s="286"/>
      <c r="B6" s="331"/>
      <c r="C6" s="261"/>
      <c r="D6" s="39" t="s">
        <v>7</v>
      </c>
      <c r="E6" s="35" t="s">
        <v>13</v>
      </c>
      <c r="F6" s="35" t="s">
        <v>21</v>
      </c>
      <c r="G6" s="42">
        <v>474240</v>
      </c>
      <c r="H6" s="42">
        <v>200280</v>
      </c>
      <c r="I6" s="40">
        <f t="shared" ref="I6:I22" si="0">H6/G6</f>
        <v>0.42231781376518218</v>
      </c>
      <c r="J6" s="199"/>
      <c r="K6" s="42" t="s">
        <v>26</v>
      </c>
      <c r="L6" s="32" t="s">
        <v>11</v>
      </c>
      <c r="M6" s="258"/>
    </row>
    <row r="7" spans="1:13" ht="30" customHeight="1">
      <c r="A7" s="286"/>
      <c r="B7" s="313"/>
      <c r="C7" s="332"/>
      <c r="D7" s="39" t="s">
        <v>7</v>
      </c>
      <c r="E7" s="39" t="s">
        <v>15</v>
      </c>
      <c r="F7" s="39" t="s">
        <v>8</v>
      </c>
      <c r="G7" s="42">
        <v>247</v>
      </c>
      <c r="H7" s="42">
        <v>236</v>
      </c>
      <c r="I7" s="40">
        <f t="shared" si="0"/>
        <v>0.95546558704453444</v>
      </c>
      <c r="J7" s="199"/>
      <c r="K7" s="42"/>
      <c r="L7" s="32" t="s">
        <v>12</v>
      </c>
      <c r="M7" s="259"/>
    </row>
    <row r="8" spans="1:13" ht="42" customHeight="1">
      <c r="A8" s="286"/>
      <c r="B8" s="312" t="s">
        <v>135</v>
      </c>
      <c r="C8" s="260" t="s">
        <v>6</v>
      </c>
      <c r="D8" s="39" t="s">
        <v>7</v>
      </c>
      <c r="E8" s="35" t="s">
        <v>14</v>
      </c>
      <c r="F8" s="35" t="s">
        <v>20</v>
      </c>
      <c r="G8" s="42">
        <v>160</v>
      </c>
      <c r="H8" s="42">
        <v>74</v>
      </c>
      <c r="I8" s="40">
        <f t="shared" ref="I8:I16" si="1">H8/G8</f>
        <v>0.46250000000000002</v>
      </c>
      <c r="J8" s="199">
        <f>(I8+I9+I10)/3</f>
        <v>0.64166666666666672</v>
      </c>
      <c r="K8" s="42" t="s">
        <v>26</v>
      </c>
      <c r="L8" s="32" t="s">
        <v>11</v>
      </c>
      <c r="M8" s="260" t="s">
        <v>25</v>
      </c>
    </row>
    <row r="9" spans="1:13" ht="36" customHeight="1">
      <c r="A9" s="286"/>
      <c r="B9" s="331"/>
      <c r="C9" s="261"/>
      <c r="D9" s="39" t="s">
        <v>7</v>
      </c>
      <c r="E9" s="35" t="s">
        <v>13</v>
      </c>
      <c r="F9" s="35" t="s">
        <v>21</v>
      </c>
      <c r="G9" s="42">
        <v>1920</v>
      </c>
      <c r="H9" s="42">
        <v>888</v>
      </c>
      <c r="I9" s="40">
        <f t="shared" si="1"/>
        <v>0.46250000000000002</v>
      </c>
      <c r="J9" s="199"/>
      <c r="K9" s="42" t="s">
        <v>26</v>
      </c>
      <c r="L9" s="32" t="s">
        <v>11</v>
      </c>
      <c r="M9" s="261"/>
    </row>
    <row r="10" spans="1:13" s="2" customFormat="1" ht="31.5" customHeight="1">
      <c r="A10" s="286"/>
      <c r="B10" s="313"/>
      <c r="C10" s="332"/>
      <c r="D10" s="39" t="s">
        <v>7</v>
      </c>
      <c r="E10" s="39" t="s">
        <v>15</v>
      </c>
      <c r="F10" s="39" t="s">
        <v>8</v>
      </c>
      <c r="G10" s="39">
        <v>1</v>
      </c>
      <c r="H10" s="39">
        <v>1</v>
      </c>
      <c r="I10" s="40">
        <f t="shared" si="1"/>
        <v>1</v>
      </c>
      <c r="J10" s="212"/>
      <c r="K10" s="42"/>
      <c r="L10" s="44" t="s">
        <v>12</v>
      </c>
      <c r="M10" s="261"/>
    </row>
    <row r="11" spans="1:13" s="2" customFormat="1" ht="46.5" customHeight="1">
      <c r="A11" s="286"/>
      <c r="B11" s="312" t="s">
        <v>133</v>
      </c>
      <c r="C11" s="260" t="s">
        <v>6</v>
      </c>
      <c r="D11" s="39" t="s">
        <v>7</v>
      </c>
      <c r="E11" s="35" t="s">
        <v>14</v>
      </c>
      <c r="F11" s="35" t="s">
        <v>20</v>
      </c>
      <c r="G11" s="42">
        <v>320</v>
      </c>
      <c r="H11" s="42">
        <v>195</v>
      </c>
      <c r="I11" s="40">
        <f t="shared" si="1"/>
        <v>0.609375</v>
      </c>
      <c r="J11" s="199">
        <f>(I11+I12+I13)/3</f>
        <v>0.90625</v>
      </c>
      <c r="K11" s="42" t="s">
        <v>26</v>
      </c>
      <c r="L11" s="32" t="s">
        <v>11</v>
      </c>
      <c r="M11" s="260" t="s">
        <v>28</v>
      </c>
    </row>
    <row r="12" spans="1:13" s="2" customFormat="1" ht="36.75" customHeight="1">
      <c r="A12" s="286"/>
      <c r="B12" s="331"/>
      <c r="C12" s="261"/>
      <c r="D12" s="39" t="s">
        <v>7</v>
      </c>
      <c r="E12" s="35" t="s">
        <v>13</v>
      </c>
      <c r="F12" s="35" t="s">
        <v>21</v>
      </c>
      <c r="G12" s="42">
        <v>3840</v>
      </c>
      <c r="H12" s="42">
        <v>2340</v>
      </c>
      <c r="I12" s="40">
        <f t="shared" si="1"/>
        <v>0.609375</v>
      </c>
      <c r="J12" s="199"/>
      <c r="K12" s="42" t="s">
        <v>26</v>
      </c>
      <c r="L12" s="32" t="s">
        <v>11</v>
      </c>
      <c r="M12" s="261"/>
    </row>
    <row r="13" spans="1:13" s="2" customFormat="1" ht="29.25" customHeight="1">
      <c r="A13" s="286"/>
      <c r="B13" s="313"/>
      <c r="C13" s="332"/>
      <c r="D13" s="39" t="s">
        <v>7</v>
      </c>
      <c r="E13" s="39" t="s">
        <v>15</v>
      </c>
      <c r="F13" s="39" t="s">
        <v>8</v>
      </c>
      <c r="G13" s="39">
        <v>2</v>
      </c>
      <c r="H13" s="39">
        <v>3</v>
      </c>
      <c r="I13" s="40">
        <f t="shared" si="1"/>
        <v>1.5</v>
      </c>
      <c r="J13" s="199"/>
      <c r="K13" s="39"/>
      <c r="L13" s="44" t="s">
        <v>12</v>
      </c>
      <c r="M13" s="261"/>
    </row>
    <row r="14" spans="1:13" s="2" customFormat="1" ht="17.25" customHeight="1">
      <c r="A14" s="286"/>
      <c r="B14" s="203" t="s">
        <v>48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5"/>
    </row>
    <row r="15" spans="1:13" s="2" customFormat="1" ht="54.75" customHeight="1">
      <c r="A15" s="286"/>
      <c r="B15" s="312" t="s">
        <v>136</v>
      </c>
      <c r="C15" s="38"/>
      <c r="D15" s="39" t="s">
        <v>7</v>
      </c>
      <c r="E15" s="45" t="s">
        <v>14</v>
      </c>
      <c r="F15" s="45" t="s">
        <v>20</v>
      </c>
      <c r="G15" s="39">
        <v>4000</v>
      </c>
      <c r="H15" s="39">
        <v>1887</v>
      </c>
      <c r="I15" s="41">
        <f t="shared" si="1"/>
        <v>0.47175</v>
      </c>
      <c r="J15" s="212">
        <f>(I15+I16)/2</f>
        <v>0.73587500000000006</v>
      </c>
      <c r="K15" s="42" t="s">
        <v>26</v>
      </c>
      <c r="L15" s="32" t="s">
        <v>11</v>
      </c>
      <c r="M15" s="329" t="s">
        <v>25</v>
      </c>
    </row>
    <row r="16" spans="1:13" ht="34.5" customHeight="1">
      <c r="A16" s="286"/>
      <c r="B16" s="313"/>
      <c r="C16" s="38"/>
      <c r="D16" s="39" t="s">
        <v>7</v>
      </c>
      <c r="E16" s="39" t="s">
        <v>22</v>
      </c>
      <c r="F16" s="39" t="s">
        <v>8</v>
      </c>
      <c r="G16" s="39">
        <v>25</v>
      </c>
      <c r="H16" s="39">
        <v>25</v>
      </c>
      <c r="I16" s="41">
        <f t="shared" si="1"/>
        <v>1</v>
      </c>
      <c r="J16" s="213"/>
      <c r="K16" s="39"/>
      <c r="L16" s="86" t="s">
        <v>12</v>
      </c>
      <c r="M16" s="329"/>
    </row>
    <row r="17" spans="1:14" ht="51" customHeight="1">
      <c r="A17" s="286"/>
      <c r="B17" s="312" t="s">
        <v>138</v>
      </c>
      <c r="C17" s="260" t="s">
        <v>6</v>
      </c>
      <c r="D17" s="39" t="s">
        <v>7</v>
      </c>
      <c r="E17" s="35" t="s">
        <v>14</v>
      </c>
      <c r="F17" s="35" t="s">
        <v>20</v>
      </c>
      <c r="G17" s="39">
        <v>320</v>
      </c>
      <c r="H17" s="39">
        <v>195</v>
      </c>
      <c r="I17" s="40">
        <f t="shared" ref="I17:I20" si="2">H17/G17</f>
        <v>0.609375</v>
      </c>
      <c r="J17" s="190">
        <f>(I17+I18)/2</f>
        <v>0.85468750000000004</v>
      </c>
      <c r="K17" s="42" t="s">
        <v>26</v>
      </c>
      <c r="L17" s="32" t="s">
        <v>11</v>
      </c>
      <c r="M17" s="322" t="s">
        <v>25</v>
      </c>
    </row>
    <row r="18" spans="1:14" ht="30.75" customHeight="1">
      <c r="A18" s="286"/>
      <c r="B18" s="313"/>
      <c r="C18" s="332"/>
      <c r="D18" s="39" t="s">
        <v>7</v>
      </c>
      <c r="E18" s="39" t="s">
        <v>22</v>
      </c>
      <c r="F18" s="39" t="s">
        <v>8</v>
      </c>
      <c r="G18" s="39">
        <v>2</v>
      </c>
      <c r="H18" s="39">
        <v>3</v>
      </c>
      <c r="I18" s="175">
        <v>1.1000000000000001</v>
      </c>
      <c r="J18" s="191"/>
      <c r="K18" s="42"/>
      <c r="L18" s="44" t="s">
        <v>12</v>
      </c>
      <c r="M18" s="323"/>
    </row>
    <row r="19" spans="1:14" ht="50.25" customHeight="1">
      <c r="A19" s="256"/>
      <c r="B19" s="312" t="s">
        <v>137</v>
      </c>
      <c r="C19" s="260" t="s">
        <v>6</v>
      </c>
      <c r="D19" s="39" t="s">
        <v>7</v>
      </c>
      <c r="E19" s="35" t="s">
        <v>14</v>
      </c>
      <c r="F19" s="35" t="s">
        <v>20</v>
      </c>
      <c r="G19" s="39">
        <v>7360</v>
      </c>
      <c r="H19" s="39">
        <v>2749</v>
      </c>
      <c r="I19" s="40">
        <f t="shared" si="2"/>
        <v>0.37350543478260867</v>
      </c>
      <c r="J19" s="190">
        <f>(I19+I20)/2</f>
        <v>0.65414402173913044</v>
      </c>
      <c r="K19" s="42" t="s">
        <v>26</v>
      </c>
      <c r="L19" s="32" t="s">
        <v>11</v>
      </c>
      <c r="M19" s="322" t="s">
        <v>25</v>
      </c>
    </row>
    <row r="20" spans="1:14" ht="72" customHeight="1">
      <c r="A20" s="256"/>
      <c r="B20" s="313"/>
      <c r="C20" s="332"/>
      <c r="D20" s="39" t="s">
        <v>7</v>
      </c>
      <c r="E20" s="39" t="s">
        <v>22</v>
      </c>
      <c r="F20" s="39" t="s">
        <v>8</v>
      </c>
      <c r="G20" s="39">
        <v>46</v>
      </c>
      <c r="H20" s="39">
        <v>43</v>
      </c>
      <c r="I20" s="40">
        <f t="shared" si="2"/>
        <v>0.93478260869565222</v>
      </c>
      <c r="J20" s="191"/>
      <c r="K20" s="39"/>
      <c r="L20" s="44" t="s">
        <v>12</v>
      </c>
      <c r="M20" s="323"/>
    </row>
    <row r="21" spans="1:14" ht="54.75" customHeight="1">
      <c r="A21" s="149"/>
      <c r="B21" s="312" t="s">
        <v>139</v>
      </c>
      <c r="C21" s="260" t="s">
        <v>6</v>
      </c>
      <c r="D21" s="91" t="s">
        <v>7</v>
      </c>
      <c r="E21" s="45" t="s">
        <v>14</v>
      </c>
      <c r="F21" s="45" t="s">
        <v>20</v>
      </c>
      <c r="G21" s="91">
        <v>28320</v>
      </c>
      <c r="H21" s="91">
        <v>12128</v>
      </c>
      <c r="I21" s="128">
        <f t="shared" si="0"/>
        <v>0.42824858757062145</v>
      </c>
      <c r="J21" s="190">
        <f>(I21+I22)/2</f>
        <v>0.69152542372881354</v>
      </c>
      <c r="K21" s="42" t="s">
        <v>26</v>
      </c>
      <c r="L21" s="32" t="s">
        <v>11</v>
      </c>
      <c r="M21" s="322" t="s">
        <v>35</v>
      </c>
    </row>
    <row r="22" spans="1:14" ht="68.25" customHeight="1">
      <c r="A22" s="150"/>
      <c r="B22" s="313"/>
      <c r="C22" s="332"/>
      <c r="D22" s="91" t="s">
        <v>7</v>
      </c>
      <c r="E22" s="91" t="s">
        <v>22</v>
      </c>
      <c r="F22" s="91" t="s">
        <v>8</v>
      </c>
      <c r="G22" s="91">
        <v>177</v>
      </c>
      <c r="H22" s="91">
        <v>169</v>
      </c>
      <c r="I22" s="128">
        <f t="shared" si="0"/>
        <v>0.95480225988700562</v>
      </c>
      <c r="J22" s="191"/>
      <c r="K22" s="91"/>
      <c r="L22" s="32" t="s">
        <v>12</v>
      </c>
      <c r="M22" s="323"/>
      <c r="N22" s="162" t="s">
        <v>144</v>
      </c>
    </row>
    <row r="23" spans="1:14">
      <c r="B23" s="13" t="s">
        <v>56</v>
      </c>
    </row>
  </sheetData>
  <mergeCells count="31">
    <mergeCell ref="J19:J20"/>
    <mergeCell ref="M19:M20"/>
    <mergeCell ref="J21:J22"/>
    <mergeCell ref="B21:B22"/>
    <mergeCell ref="C21:C22"/>
    <mergeCell ref="M21:M22"/>
    <mergeCell ref="A4:A20"/>
    <mergeCell ref="M5:M7"/>
    <mergeCell ref="B8:B10"/>
    <mergeCell ref="C8:C10"/>
    <mergeCell ref="M8:M10"/>
    <mergeCell ref="B11:B13"/>
    <mergeCell ref="C11:C13"/>
    <mergeCell ref="J11:J13"/>
    <mergeCell ref="M11:M13"/>
    <mergeCell ref="M17:M18"/>
    <mergeCell ref="B19:B20"/>
    <mergeCell ref="C19:C20"/>
    <mergeCell ref="B17:B18"/>
    <mergeCell ref="C17:C18"/>
    <mergeCell ref="J17:J18"/>
    <mergeCell ref="B15:B16"/>
    <mergeCell ref="J15:J16"/>
    <mergeCell ref="M15:M16"/>
    <mergeCell ref="B1:L1"/>
    <mergeCell ref="J8:J10"/>
    <mergeCell ref="B5:B7"/>
    <mergeCell ref="C5:C7"/>
    <mergeCell ref="J5:J7"/>
    <mergeCell ref="B4:M4"/>
    <mergeCell ref="B14:M14"/>
  </mergeCells>
  <pageMargins left="0.25" right="0.25" top="0.75" bottom="0.75" header="0.3" footer="0.3"/>
  <pageSetup paperSize="9" scale="67" orientation="landscape" r:id="rId1"/>
  <rowBreaks count="1" manualBreakCount="1">
    <brk id="16" max="12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"/>
  <sheetViews>
    <sheetView topLeftCell="A13" zoomScaleSheetLayoutView="100" zoomScalePageLayoutView="80" workbookViewId="0">
      <selection activeCell="I22" sqref="I22"/>
    </sheetView>
  </sheetViews>
  <sheetFormatPr defaultRowHeight="20.25"/>
  <cols>
    <col min="2" max="2" width="23" style="13" customWidth="1"/>
    <col min="3" max="3" width="7.7109375" style="13" customWidth="1"/>
    <col min="4" max="4" width="12.5703125" style="13" customWidth="1"/>
    <col min="5" max="5" width="12.28515625" style="13" customWidth="1"/>
    <col min="6" max="6" width="8" style="5" customWidth="1"/>
    <col min="7" max="7" width="10.85546875" style="9" customWidth="1"/>
    <col min="8" max="8" width="8.85546875" style="9" customWidth="1"/>
    <col min="9" max="9" width="11.85546875" style="9" customWidth="1"/>
    <col min="10" max="10" width="10.7109375" style="9" customWidth="1"/>
    <col min="11" max="11" width="16.42578125" style="5" customWidth="1"/>
    <col min="12" max="12" width="14.5703125" style="8" customWidth="1"/>
    <col min="13" max="13" width="15.7109375" customWidth="1"/>
  </cols>
  <sheetData>
    <row r="1" spans="1:13" ht="21.75" customHeight="1">
      <c r="B1" s="216" t="s">
        <v>149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3" s="6" customFormat="1" ht="124.5" customHeight="1">
      <c r="A2" s="10" t="s">
        <v>58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10</v>
      </c>
      <c r="H2" s="10" t="s">
        <v>29</v>
      </c>
      <c r="I2" s="10" t="s">
        <v>17</v>
      </c>
      <c r="J2" s="10" t="s">
        <v>18</v>
      </c>
      <c r="K2" s="10" t="s">
        <v>5</v>
      </c>
      <c r="L2" s="10" t="s">
        <v>9</v>
      </c>
      <c r="M2" s="10" t="s">
        <v>19</v>
      </c>
    </row>
    <row r="3" spans="1:13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7">
        <v>12</v>
      </c>
      <c r="M3" s="11">
        <v>14</v>
      </c>
    </row>
    <row r="4" spans="1:13" s="3" customFormat="1" ht="13.5" customHeight="1">
      <c r="A4" s="263" t="s">
        <v>140</v>
      </c>
      <c r="B4" s="219" t="s">
        <v>45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</row>
    <row r="5" spans="1:13" ht="39" customHeight="1">
      <c r="A5" s="264"/>
      <c r="B5" s="271" t="s">
        <v>59</v>
      </c>
      <c r="C5" s="271" t="s">
        <v>6</v>
      </c>
      <c r="D5" s="51" t="s">
        <v>7</v>
      </c>
      <c r="E5" s="52" t="s">
        <v>14</v>
      </c>
      <c r="F5" s="75" t="s">
        <v>20</v>
      </c>
      <c r="G5" s="76">
        <v>42560</v>
      </c>
      <c r="H5" s="77">
        <v>17188</v>
      </c>
      <c r="I5" s="40">
        <f>H5/G5</f>
        <v>0.40385338345864663</v>
      </c>
      <c r="J5" s="199">
        <f>(I5+I6+I7)/3</f>
        <v>0.59880952380952379</v>
      </c>
      <c r="K5" s="42" t="s">
        <v>26</v>
      </c>
      <c r="L5" s="32" t="s">
        <v>11</v>
      </c>
      <c r="M5" s="257" t="s">
        <v>25</v>
      </c>
    </row>
    <row r="6" spans="1:13" ht="36.75" customHeight="1">
      <c r="A6" s="264"/>
      <c r="B6" s="271"/>
      <c r="C6" s="271"/>
      <c r="D6" s="51" t="s">
        <v>7</v>
      </c>
      <c r="E6" s="52" t="s">
        <v>13</v>
      </c>
      <c r="F6" s="52" t="s">
        <v>21</v>
      </c>
      <c r="G6" s="76">
        <v>510720</v>
      </c>
      <c r="H6" s="77">
        <v>206256</v>
      </c>
      <c r="I6" s="40">
        <f t="shared" ref="I6:I22" si="0">H6/G6</f>
        <v>0.40385338345864663</v>
      </c>
      <c r="J6" s="199"/>
      <c r="K6" s="42" t="s">
        <v>26</v>
      </c>
      <c r="L6" s="32" t="s">
        <v>11</v>
      </c>
      <c r="M6" s="258"/>
    </row>
    <row r="7" spans="1:13" ht="26.25" customHeight="1">
      <c r="A7" s="264"/>
      <c r="B7" s="271"/>
      <c r="C7" s="271"/>
      <c r="D7" s="51" t="s">
        <v>7</v>
      </c>
      <c r="E7" s="10" t="s">
        <v>15</v>
      </c>
      <c r="F7" s="10" t="s">
        <v>8</v>
      </c>
      <c r="G7" s="63">
        <v>266</v>
      </c>
      <c r="H7" s="71">
        <v>263</v>
      </c>
      <c r="I7" s="40">
        <f t="shared" si="0"/>
        <v>0.98872180451127822</v>
      </c>
      <c r="J7" s="199"/>
      <c r="K7" s="42"/>
      <c r="L7" s="32" t="s">
        <v>12</v>
      </c>
      <c r="M7" s="259"/>
    </row>
    <row r="8" spans="1:13" ht="34.5" customHeight="1">
      <c r="A8" s="264"/>
      <c r="B8" s="336" t="s">
        <v>60</v>
      </c>
      <c r="C8" s="336" t="s">
        <v>6</v>
      </c>
      <c r="D8" s="72" t="s">
        <v>7</v>
      </c>
      <c r="E8" s="15" t="s">
        <v>14</v>
      </c>
      <c r="F8" s="15" t="s">
        <v>20</v>
      </c>
      <c r="G8" s="78">
        <v>160</v>
      </c>
      <c r="H8" s="71">
        <v>0</v>
      </c>
      <c r="I8" s="40">
        <f t="shared" ref="I8:I12" si="1">H8/G8</f>
        <v>0</v>
      </c>
      <c r="J8" s="199">
        <f>(I8+I9+I10)/3</f>
        <v>0</v>
      </c>
      <c r="K8" s="42" t="s">
        <v>26</v>
      </c>
      <c r="L8" s="32" t="s">
        <v>11</v>
      </c>
      <c r="M8" s="260" t="s">
        <v>34</v>
      </c>
    </row>
    <row r="9" spans="1:13" ht="29.25" customHeight="1">
      <c r="A9" s="264"/>
      <c r="B9" s="336"/>
      <c r="C9" s="336"/>
      <c r="D9" s="72" t="s">
        <v>7</v>
      </c>
      <c r="E9" s="15" t="s">
        <v>13</v>
      </c>
      <c r="F9" s="15" t="s">
        <v>21</v>
      </c>
      <c r="G9" s="71">
        <v>1920</v>
      </c>
      <c r="H9" s="79">
        <v>0</v>
      </c>
      <c r="I9" s="40">
        <f t="shared" si="1"/>
        <v>0</v>
      </c>
      <c r="J9" s="199"/>
      <c r="K9" s="42" t="s">
        <v>26</v>
      </c>
      <c r="L9" s="32" t="s">
        <v>11</v>
      </c>
      <c r="M9" s="261"/>
    </row>
    <row r="10" spans="1:13" s="2" customFormat="1" ht="29.25" customHeight="1">
      <c r="A10" s="264"/>
      <c r="B10" s="336"/>
      <c r="C10" s="336"/>
      <c r="D10" s="72" t="s">
        <v>7</v>
      </c>
      <c r="E10" s="15" t="s">
        <v>15</v>
      </c>
      <c r="F10" s="15" t="s">
        <v>8</v>
      </c>
      <c r="G10" s="15">
        <v>1</v>
      </c>
      <c r="H10" s="87">
        <v>0</v>
      </c>
      <c r="I10" s="40">
        <f t="shared" si="1"/>
        <v>0</v>
      </c>
      <c r="J10" s="212"/>
      <c r="K10" s="42"/>
      <c r="L10" s="44" t="s">
        <v>12</v>
      </c>
      <c r="M10" s="261"/>
    </row>
    <row r="11" spans="1:13" s="2" customFormat="1" ht="39.75" customHeight="1">
      <c r="A11" s="264"/>
      <c r="B11" s="336" t="s">
        <v>75</v>
      </c>
      <c r="C11" s="336" t="s">
        <v>6</v>
      </c>
      <c r="D11" s="72" t="s">
        <v>7</v>
      </c>
      <c r="E11" s="15" t="s">
        <v>14</v>
      </c>
      <c r="F11" s="15" t="s">
        <v>20</v>
      </c>
      <c r="G11" s="71">
        <v>480</v>
      </c>
      <c r="H11" s="80">
        <v>241</v>
      </c>
      <c r="I11" s="40">
        <f t="shared" si="1"/>
        <v>0.50208333333333333</v>
      </c>
      <c r="J11" s="199">
        <f>(I11+I12+I13)/3</f>
        <v>0.70138888888888895</v>
      </c>
      <c r="K11" s="42" t="s">
        <v>26</v>
      </c>
      <c r="L11" s="32" t="s">
        <v>11</v>
      </c>
      <c r="M11" s="260" t="s">
        <v>25</v>
      </c>
    </row>
    <row r="12" spans="1:13" s="2" customFormat="1" ht="28.5" customHeight="1">
      <c r="A12" s="264"/>
      <c r="B12" s="336"/>
      <c r="C12" s="336"/>
      <c r="D12" s="72" t="s">
        <v>7</v>
      </c>
      <c r="E12" s="15" t="s">
        <v>13</v>
      </c>
      <c r="F12" s="15" t="s">
        <v>21</v>
      </c>
      <c r="G12" s="79">
        <v>5760</v>
      </c>
      <c r="H12" s="79">
        <v>2892</v>
      </c>
      <c r="I12" s="40">
        <f t="shared" si="1"/>
        <v>0.50208333333333333</v>
      </c>
      <c r="J12" s="199"/>
      <c r="K12" s="42" t="s">
        <v>26</v>
      </c>
      <c r="L12" s="32" t="s">
        <v>11</v>
      </c>
      <c r="M12" s="261"/>
    </row>
    <row r="13" spans="1:13" s="2" customFormat="1" ht="29.25" customHeight="1">
      <c r="A13" s="264"/>
      <c r="B13" s="336"/>
      <c r="C13" s="336"/>
      <c r="D13" s="72" t="s">
        <v>7</v>
      </c>
      <c r="E13" s="15" t="s">
        <v>15</v>
      </c>
      <c r="F13" s="15" t="s">
        <v>8</v>
      </c>
      <c r="G13" s="15">
        <v>3</v>
      </c>
      <c r="H13" s="15">
        <v>4</v>
      </c>
      <c r="I13" s="40">
        <v>1.1000000000000001</v>
      </c>
      <c r="J13" s="199"/>
      <c r="K13" s="39"/>
      <c r="L13" s="44" t="s">
        <v>12</v>
      </c>
      <c r="M13" s="261"/>
    </row>
    <row r="14" spans="1:13" ht="19.5" customHeight="1">
      <c r="A14" s="264"/>
      <c r="B14" s="203" t="s">
        <v>48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5"/>
    </row>
    <row r="15" spans="1:13" ht="45.75" customHeight="1">
      <c r="A15" s="264"/>
      <c r="B15" s="271" t="s">
        <v>141</v>
      </c>
      <c r="C15" s="271" t="s">
        <v>6</v>
      </c>
      <c r="D15" s="51" t="s">
        <v>7</v>
      </c>
      <c r="E15" s="55" t="s">
        <v>14</v>
      </c>
      <c r="F15" s="55" t="s">
        <v>20</v>
      </c>
      <c r="G15" s="81">
        <v>7040</v>
      </c>
      <c r="H15" s="82">
        <v>2543</v>
      </c>
      <c r="I15" s="40">
        <f t="shared" ref="I15:I17" si="2">H15/G15</f>
        <v>0.36122159090909089</v>
      </c>
      <c r="J15" s="190">
        <f>(I15+I16)/2</f>
        <v>0.6806107954545455</v>
      </c>
      <c r="K15" s="42" t="s">
        <v>26</v>
      </c>
      <c r="L15" s="32" t="s">
        <v>11</v>
      </c>
      <c r="M15" s="252" t="s">
        <v>25</v>
      </c>
    </row>
    <row r="16" spans="1:13" ht="52.5" customHeight="1">
      <c r="A16" s="264"/>
      <c r="B16" s="271"/>
      <c r="C16" s="271"/>
      <c r="D16" s="51" t="s">
        <v>7</v>
      </c>
      <c r="E16" s="51" t="s">
        <v>22</v>
      </c>
      <c r="F16" s="51" t="s">
        <v>8</v>
      </c>
      <c r="G16" s="15">
        <v>44</v>
      </c>
      <c r="H16" s="15">
        <v>44</v>
      </c>
      <c r="I16" s="175">
        <f t="shared" si="2"/>
        <v>1</v>
      </c>
      <c r="J16" s="191"/>
      <c r="K16" s="42"/>
      <c r="L16" s="44" t="s">
        <v>12</v>
      </c>
      <c r="M16" s="253"/>
    </row>
    <row r="17" spans="1:13" ht="60" customHeight="1">
      <c r="A17" s="264"/>
      <c r="B17" s="271" t="s">
        <v>112</v>
      </c>
      <c r="C17" s="271" t="s">
        <v>6</v>
      </c>
      <c r="D17" s="51" t="s">
        <v>7</v>
      </c>
      <c r="E17" s="55" t="s">
        <v>14</v>
      </c>
      <c r="F17" s="55" t="s">
        <v>20</v>
      </c>
      <c r="G17" s="83">
        <v>2560</v>
      </c>
      <c r="H17" s="82">
        <v>1361</v>
      </c>
      <c r="I17" s="40">
        <f t="shared" si="2"/>
        <v>0.53164062499999998</v>
      </c>
      <c r="J17" s="190">
        <f>(I17+I18)/2</f>
        <v>0.81582031250000009</v>
      </c>
      <c r="K17" s="42" t="s">
        <v>26</v>
      </c>
      <c r="L17" s="32" t="s">
        <v>11</v>
      </c>
      <c r="M17" s="252" t="s">
        <v>25</v>
      </c>
    </row>
    <row r="18" spans="1:13" ht="36" customHeight="1">
      <c r="A18" s="256"/>
      <c r="B18" s="271"/>
      <c r="C18" s="271"/>
      <c r="D18" s="51" t="s">
        <v>7</v>
      </c>
      <c r="E18" s="51" t="s">
        <v>22</v>
      </c>
      <c r="F18" s="51" t="s">
        <v>8</v>
      </c>
      <c r="G18" s="15">
        <v>16</v>
      </c>
      <c r="H18" s="15">
        <v>18</v>
      </c>
      <c r="I18" s="40">
        <v>1.1000000000000001</v>
      </c>
      <c r="J18" s="191"/>
      <c r="K18" s="39"/>
      <c r="L18" s="44" t="s">
        <v>12</v>
      </c>
      <c r="M18" s="253"/>
    </row>
    <row r="19" spans="1:13" ht="43.5" customHeight="1">
      <c r="A19" s="256"/>
      <c r="B19" s="334" t="s">
        <v>142</v>
      </c>
      <c r="C19" s="196" t="s">
        <v>6</v>
      </c>
      <c r="D19" s="51" t="s">
        <v>7</v>
      </c>
      <c r="E19" s="55" t="s">
        <v>14</v>
      </c>
      <c r="F19" s="55" t="s">
        <v>20</v>
      </c>
      <c r="G19" s="15">
        <v>480</v>
      </c>
      <c r="H19" s="15">
        <v>241</v>
      </c>
      <c r="I19" s="40">
        <f t="shared" si="0"/>
        <v>0.50208333333333333</v>
      </c>
      <c r="J19" s="190">
        <f>(I19+I20)/2</f>
        <v>0.80104166666666665</v>
      </c>
      <c r="K19" s="42" t="s">
        <v>26</v>
      </c>
      <c r="L19" s="32" t="s">
        <v>11</v>
      </c>
      <c r="M19" s="252" t="s">
        <v>25</v>
      </c>
    </row>
    <row r="20" spans="1:13" ht="31.5" customHeight="1">
      <c r="A20" s="256"/>
      <c r="B20" s="335"/>
      <c r="C20" s="198"/>
      <c r="D20" s="51" t="s">
        <v>7</v>
      </c>
      <c r="E20" s="51" t="s">
        <v>22</v>
      </c>
      <c r="F20" s="51" t="s">
        <v>8</v>
      </c>
      <c r="G20" s="15">
        <v>3</v>
      </c>
      <c r="H20" s="15">
        <v>4</v>
      </c>
      <c r="I20" s="40">
        <v>1.1000000000000001</v>
      </c>
      <c r="J20" s="191"/>
      <c r="K20" s="39"/>
      <c r="L20" s="44" t="s">
        <v>12</v>
      </c>
      <c r="M20" s="253"/>
    </row>
    <row r="21" spans="1:13" ht="54" customHeight="1">
      <c r="A21" s="149"/>
      <c r="B21" s="333" t="s">
        <v>40</v>
      </c>
      <c r="C21" s="271" t="s">
        <v>6</v>
      </c>
      <c r="D21" s="51" t="s">
        <v>7</v>
      </c>
      <c r="E21" s="135" t="s">
        <v>14</v>
      </c>
      <c r="F21" s="135" t="s">
        <v>20</v>
      </c>
      <c r="G21" s="83">
        <v>33120</v>
      </c>
      <c r="H21" s="82">
        <v>13284</v>
      </c>
      <c r="I21" s="128">
        <f t="shared" si="0"/>
        <v>0.40108695652173915</v>
      </c>
      <c r="J21" s="190">
        <f>(I21+I22)/2</f>
        <v>0.68605072463768113</v>
      </c>
      <c r="K21" s="42" t="s">
        <v>26</v>
      </c>
      <c r="L21" s="32" t="s">
        <v>11</v>
      </c>
      <c r="M21" s="252" t="s">
        <v>25</v>
      </c>
    </row>
    <row r="22" spans="1:13" ht="60" customHeight="1">
      <c r="A22" s="150"/>
      <c r="B22" s="271"/>
      <c r="C22" s="271"/>
      <c r="D22" s="51" t="s">
        <v>7</v>
      </c>
      <c r="E22" s="51" t="s">
        <v>22</v>
      </c>
      <c r="F22" s="51" t="s">
        <v>8</v>
      </c>
      <c r="G22" s="83">
        <v>207</v>
      </c>
      <c r="H22" s="83">
        <v>201</v>
      </c>
      <c r="I22" s="128">
        <f t="shared" si="0"/>
        <v>0.97101449275362317</v>
      </c>
      <c r="J22" s="191"/>
      <c r="K22" s="42"/>
      <c r="L22" s="32" t="s">
        <v>12</v>
      </c>
      <c r="M22" s="253"/>
    </row>
    <row r="23" spans="1:13">
      <c r="B23" s="13" t="s">
        <v>56</v>
      </c>
    </row>
  </sheetData>
  <mergeCells count="32">
    <mergeCell ref="A4:A20"/>
    <mergeCell ref="M5:M7"/>
    <mergeCell ref="B8:B10"/>
    <mergeCell ref="C8:C10"/>
    <mergeCell ref="M8:M10"/>
    <mergeCell ref="B11:B13"/>
    <mergeCell ref="C11:C13"/>
    <mergeCell ref="J11:J13"/>
    <mergeCell ref="M11:M13"/>
    <mergeCell ref="M19:M20"/>
    <mergeCell ref="B14:M14"/>
    <mergeCell ref="C19:C20"/>
    <mergeCell ref="M15:M16"/>
    <mergeCell ref="B17:B18"/>
    <mergeCell ref="C17:C18"/>
    <mergeCell ref="J17:J18"/>
    <mergeCell ref="B21:B22"/>
    <mergeCell ref="C21:C22"/>
    <mergeCell ref="M21:M22"/>
    <mergeCell ref="J19:J20"/>
    <mergeCell ref="J21:J22"/>
    <mergeCell ref="B19:B20"/>
    <mergeCell ref="M17:M18"/>
    <mergeCell ref="B15:B16"/>
    <mergeCell ref="C15:C16"/>
    <mergeCell ref="J15:J16"/>
    <mergeCell ref="B1:L1"/>
    <mergeCell ref="J8:J10"/>
    <mergeCell ref="B5:B7"/>
    <mergeCell ref="C5:C7"/>
    <mergeCell ref="J5:J7"/>
    <mergeCell ref="B4:M4"/>
  </mergeCells>
  <pageMargins left="0.25" right="0.25" top="0.75" bottom="0.75" header="0.3" footer="0.3"/>
  <pageSetup paperSize="9" scale="67" orientation="landscape" r:id="rId1"/>
  <rowBreaks count="1" manualBreakCount="1">
    <brk id="16" max="12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N23"/>
  <sheetViews>
    <sheetView tabSelected="1" zoomScaleSheetLayoutView="100" zoomScalePageLayoutView="80" workbookViewId="0">
      <selection activeCell="I23" sqref="I23"/>
    </sheetView>
  </sheetViews>
  <sheetFormatPr defaultRowHeight="20.25"/>
  <cols>
    <col min="2" max="2" width="29" style="13" customWidth="1"/>
    <col min="3" max="3" width="7.7109375" style="13" customWidth="1"/>
    <col min="4" max="4" width="11.85546875" style="13" customWidth="1"/>
    <col min="5" max="5" width="13.42578125" style="13" customWidth="1"/>
    <col min="6" max="6" width="10.85546875" style="5" customWidth="1"/>
    <col min="7" max="7" width="7.85546875" style="9" customWidth="1"/>
    <col min="8" max="8" width="8.85546875" style="9" customWidth="1"/>
    <col min="9" max="9" width="9" style="9" customWidth="1"/>
    <col min="10" max="10" width="9.5703125" style="9" customWidth="1"/>
    <col min="11" max="11" width="16.42578125" style="5" customWidth="1"/>
    <col min="12" max="12" width="16.28515625" style="8" customWidth="1"/>
    <col min="13" max="13" width="16.140625" customWidth="1"/>
  </cols>
  <sheetData>
    <row r="1" spans="1:13" ht="21.75" customHeight="1">
      <c r="B1" s="216" t="s">
        <v>149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3" s="6" customFormat="1" ht="147.75" customHeight="1">
      <c r="A2" s="10" t="s">
        <v>58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10</v>
      </c>
      <c r="H2" s="10" t="s">
        <v>29</v>
      </c>
      <c r="I2" s="10" t="s">
        <v>17</v>
      </c>
      <c r="J2" s="10" t="s">
        <v>18</v>
      </c>
      <c r="K2" s="10" t="s">
        <v>5</v>
      </c>
      <c r="L2" s="10" t="s">
        <v>9</v>
      </c>
      <c r="M2" s="10" t="s">
        <v>19</v>
      </c>
    </row>
    <row r="3" spans="1:13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7">
        <v>12</v>
      </c>
      <c r="M3" s="11">
        <v>14</v>
      </c>
    </row>
    <row r="4" spans="1:13" s="3" customFormat="1" ht="18.75">
      <c r="A4" s="341" t="s">
        <v>143</v>
      </c>
      <c r="B4" s="219" t="s">
        <v>45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</row>
    <row r="5" spans="1:13" ht="34.5" customHeight="1">
      <c r="A5" s="341"/>
      <c r="B5" s="193" t="s">
        <v>59</v>
      </c>
      <c r="C5" s="196" t="s">
        <v>6</v>
      </c>
      <c r="D5" s="51" t="s">
        <v>7</v>
      </c>
      <c r="E5" s="52" t="s">
        <v>14</v>
      </c>
      <c r="F5" s="52" t="s">
        <v>20</v>
      </c>
      <c r="G5" s="161">
        <v>31360</v>
      </c>
      <c r="H5" s="161">
        <v>13413</v>
      </c>
      <c r="I5" s="46">
        <f>H5/G5</f>
        <v>0.42771045918367345</v>
      </c>
      <c r="J5" s="337">
        <f>(I5+I6+I7)/3</f>
        <v>0.62187499999999996</v>
      </c>
      <c r="K5" s="145" t="s">
        <v>23</v>
      </c>
      <c r="L5" s="146" t="s">
        <v>11</v>
      </c>
      <c r="M5" s="217" t="s">
        <v>25</v>
      </c>
    </row>
    <row r="6" spans="1:13" ht="33.75">
      <c r="A6" s="341"/>
      <c r="B6" s="194"/>
      <c r="C6" s="197"/>
      <c r="D6" s="51" t="s">
        <v>7</v>
      </c>
      <c r="E6" s="52" t="s">
        <v>13</v>
      </c>
      <c r="F6" s="52" t="s">
        <v>21</v>
      </c>
      <c r="G6" s="161">
        <v>376320</v>
      </c>
      <c r="H6" s="161">
        <v>160956</v>
      </c>
      <c r="I6" s="46">
        <f t="shared" ref="I6:I22" si="0">H6/G6</f>
        <v>0.42771045918367345</v>
      </c>
      <c r="J6" s="337"/>
      <c r="K6" s="145" t="s">
        <v>23</v>
      </c>
      <c r="L6" s="146" t="s">
        <v>11</v>
      </c>
      <c r="M6" s="217"/>
    </row>
    <row r="7" spans="1:13" ht="22.5">
      <c r="A7" s="341"/>
      <c r="B7" s="195"/>
      <c r="C7" s="198"/>
      <c r="D7" s="51" t="s">
        <v>7</v>
      </c>
      <c r="E7" s="10" t="s">
        <v>15</v>
      </c>
      <c r="F7" s="10" t="s">
        <v>8</v>
      </c>
      <c r="G7" s="91">
        <v>196</v>
      </c>
      <c r="H7" s="91">
        <v>198</v>
      </c>
      <c r="I7" s="46">
        <f t="shared" si="0"/>
        <v>1.010204081632653</v>
      </c>
      <c r="J7" s="337"/>
      <c r="K7" s="148"/>
      <c r="L7" s="146" t="s">
        <v>12</v>
      </c>
      <c r="M7" s="217"/>
    </row>
    <row r="8" spans="1:13" ht="36.75" customHeight="1">
      <c r="A8" s="341"/>
      <c r="B8" s="193" t="s">
        <v>60</v>
      </c>
      <c r="C8" s="196" t="s">
        <v>6</v>
      </c>
      <c r="D8" s="51" t="s">
        <v>7</v>
      </c>
      <c r="E8" s="52" t="s">
        <v>14</v>
      </c>
      <c r="F8" s="52" t="s">
        <v>20</v>
      </c>
      <c r="G8" s="161">
        <v>480</v>
      </c>
      <c r="H8" s="161">
        <v>256</v>
      </c>
      <c r="I8" s="46">
        <f t="shared" ref="I8:I13" si="1">H8/G8</f>
        <v>0.53333333333333333</v>
      </c>
      <c r="J8" s="337">
        <f>(I8+I9+I10)/3</f>
        <v>0.68888888888888877</v>
      </c>
      <c r="K8" s="145" t="s">
        <v>23</v>
      </c>
      <c r="L8" s="146" t="s">
        <v>11</v>
      </c>
      <c r="M8" s="217" t="s">
        <v>25</v>
      </c>
    </row>
    <row r="9" spans="1:13" ht="33.75" customHeight="1">
      <c r="A9" s="341"/>
      <c r="B9" s="194"/>
      <c r="C9" s="197"/>
      <c r="D9" s="51" t="s">
        <v>7</v>
      </c>
      <c r="E9" s="52" t="s">
        <v>13</v>
      </c>
      <c r="F9" s="52" t="s">
        <v>21</v>
      </c>
      <c r="G9" s="161">
        <v>5760</v>
      </c>
      <c r="H9" s="161">
        <v>3072</v>
      </c>
      <c r="I9" s="46">
        <f t="shared" si="1"/>
        <v>0.53333333333333333</v>
      </c>
      <c r="J9" s="337"/>
      <c r="K9" s="145" t="s">
        <v>23</v>
      </c>
      <c r="L9" s="146" t="s">
        <v>11</v>
      </c>
      <c r="M9" s="217"/>
    </row>
    <row r="10" spans="1:13" ht="25.5" customHeight="1">
      <c r="A10" s="341"/>
      <c r="B10" s="195"/>
      <c r="C10" s="198"/>
      <c r="D10" s="51" t="s">
        <v>7</v>
      </c>
      <c r="E10" s="10" t="s">
        <v>15</v>
      </c>
      <c r="F10" s="10" t="s">
        <v>8</v>
      </c>
      <c r="G10" s="91">
        <v>3</v>
      </c>
      <c r="H10" s="91">
        <v>3</v>
      </c>
      <c r="I10" s="179">
        <f t="shared" si="1"/>
        <v>1</v>
      </c>
      <c r="J10" s="338"/>
      <c r="K10" s="148"/>
      <c r="L10" s="146" t="s">
        <v>12</v>
      </c>
      <c r="M10" s="217"/>
    </row>
    <row r="11" spans="1:13" ht="36" customHeight="1">
      <c r="A11" s="341"/>
      <c r="B11" s="193" t="s">
        <v>61</v>
      </c>
      <c r="C11" s="196" t="s">
        <v>6</v>
      </c>
      <c r="D11" s="51" t="s">
        <v>7</v>
      </c>
      <c r="E11" s="52" t="s">
        <v>14</v>
      </c>
      <c r="F11" s="52" t="s">
        <v>20</v>
      </c>
      <c r="G11" s="91">
        <v>160</v>
      </c>
      <c r="H11" s="91">
        <v>26</v>
      </c>
      <c r="I11" s="46">
        <f t="shared" si="1"/>
        <v>0.16250000000000001</v>
      </c>
      <c r="J11" s="337">
        <f>(I11+I12+I13)/3</f>
        <v>0.44166666666666665</v>
      </c>
      <c r="K11" s="145" t="s">
        <v>23</v>
      </c>
      <c r="L11" s="146" t="s">
        <v>11</v>
      </c>
      <c r="M11" s="217" t="s">
        <v>25</v>
      </c>
    </row>
    <row r="12" spans="1:13" ht="33.75" customHeight="1">
      <c r="A12" s="341"/>
      <c r="B12" s="194"/>
      <c r="C12" s="197"/>
      <c r="D12" s="51" t="s">
        <v>7</v>
      </c>
      <c r="E12" s="52" t="s">
        <v>13</v>
      </c>
      <c r="F12" s="52" t="s">
        <v>21</v>
      </c>
      <c r="G12" s="161">
        <v>1920</v>
      </c>
      <c r="H12" s="161">
        <v>312</v>
      </c>
      <c r="I12" s="46">
        <f t="shared" si="1"/>
        <v>0.16250000000000001</v>
      </c>
      <c r="J12" s="337"/>
      <c r="K12" s="145" t="s">
        <v>23</v>
      </c>
      <c r="L12" s="146" t="s">
        <v>11</v>
      </c>
      <c r="M12" s="217"/>
    </row>
    <row r="13" spans="1:13" ht="25.5" customHeight="1">
      <c r="A13" s="342"/>
      <c r="B13" s="195"/>
      <c r="C13" s="198"/>
      <c r="D13" s="51" t="s">
        <v>7</v>
      </c>
      <c r="E13" s="10" t="s">
        <v>15</v>
      </c>
      <c r="F13" s="10" t="s">
        <v>8</v>
      </c>
      <c r="G13" s="91">
        <v>1</v>
      </c>
      <c r="H13" s="91">
        <v>1</v>
      </c>
      <c r="I13" s="179">
        <f t="shared" si="1"/>
        <v>1</v>
      </c>
      <c r="J13" s="337"/>
      <c r="K13" s="148"/>
      <c r="L13" s="146" t="s">
        <v>12</v>
      </c>
      <c r="M13" s="217"/>
    </row>
    <row r="14" spans="1:13" ht="19.5" customHeight="1">
      <c r="A14" s="342"/>
      <c r="B14" s="203" t="s">
        <v>48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5"/>
    </row>
    <row r="15" spans="1:13" ht="37.5" customHeight="1">
      <c r="A15" s="342"/>
      <c r="B15" s="193" t="s">
        <v>83</v>
      </c>
      <c r="C15" s="196" t="s">
        <v>6</v>
      </c>
      <c r="D15" s="51" t="s">
        <v>7</v>
      </c>
      <c r="E15" s="55" t="s">
        <v>14</v>
      </c>
      <c r="F15" s="55" t="s">
        <v>20</v>
      </c>
      <c r="G15" s="161">
        <v>5760</v>
      </c>
      <c r="H15" s="161">
        <v>2364</v>
      </c>
      <c r="I15" s="46">
        <f t="shared" ref="I15" si="2">H15/G15</f>
        <v>0.41041666666666665</v>
      </c>
      <c r="J15" s="339">
        <f>(I15+I16)/2</f>
        <v>0.75520833333333337</v>
      </c>
      <c r="K15" s="145" t="s">
        <v>23</v>
      </c>
      <c r="L15" s="146" t="s">
        <v>11</v>
      </c>
      <c r="M15" s="217" t="s">
        <v>25</v>
      </c>
    </row>
    <row r="16" spans="1:13" ht="44.25" customHeight="1">
      <c r="A16" s="342"/>
      <c r="B16" s="195"/>
      <c r="C16" s="198"/>
      <c r="D16" s="51" t="s">
        <v>7</v>
      </c>
      <c r="E16" s="51" t="s">
        <v>22</v>
      </c>
      <c r="F16" s="51" t="s">
        <v>8</v>
      </c>
      <c r="G16" s="91">
        <v>36</v>
      </c>
      <c r="H16" s="91">
        <v>43</v>
      </c>
      <c r="I16" s="179">
        <v>1.1000000000000001</v>
      </c>
      <c r="J16" s="340"/>
      <c r="K16" s="145" t="s">
        <v>23</v>
      </c>
      <c r="L16" s="146" t="s">
        <v>12</v>
      </c>
      <c r="M16" s="217"/>
    </row>
    <row r="17" spans="1:14" ht="40.5" customHeight="1">
      <c r="A17" s="342"/>
      <c r="B17" s="193" t="s">
        <v>49</v>
      </c>
      <c r="C17" s="196" t="s">
        <v>6</v>
      </c>
      <c r="D17" s="51" t="s">
        <v>7</v>
      </c>
      <c r="E17" s="55" t="s">
        <v>14</v>
      </c>
      <c r="F17" s="55" t="s">
        <v>20</v>
      </c>
      <c r="G17" s="161">
        <v>3200</v>
      </c>
      <c r="H17" s="161">
        <v>1643</v>
      </c>
      <c r="I17" s="46">
        <f t="shared" si="0"/>
        <v>0.51343749999999999</v>
      </c>
      <c r="J17" s="339">
        <f>(I17+I18)/2</f>
        <v>0.75671875</v>
      </c>
      <c r="K17" s="145" t="s">
        <v>23</v>
      </c>
      <c r="L17" s="146" t="s">
        <v>11</v>
      </c>
      <c r="M17" s="217" t="s">
        <v>25</v>
      </c>
      <c r="N17" s="162" t="s">
        <v>144</v>
      </c>
    </row>
    <row r="18" spans="1:14" ht="33" customHeight="1">
      <c r="A18" s="342"/>
      <c r="B18" s="195"/>
      <c r="C18" s="198"/>
      <c r="D18" s="51" t="s">
        <v>7</v>
      </c>
      <c r="E18" s="51" t="s">
        <v>22</v>
      </c>
      <c r="F18" s="51" t="s">
        <v>8</v>
      </c>
      <c r="G18" s="91">
        <v>20</v>
      </c>
      <c r="H18" s="91">
        <v>20</v>
      </c>
      <c r="I18" s="46">
        <f t="shared" si="0"/>
        <v>1</v>
      </c>
      <c r="J18" s="340"/>
      <c r="K18" s="145" t="s">
        <v>23</v>
      </c>
      <c r="L18" s="146" t="s">
        <v>12</v>
      </c>
      <c r="M18" s="217"/>
    </row>
    <row r="19" spans="1:14" ht="37.5" customHeight="1">
      <c r="A19" s="342"/>
      <c r="B19" s="193" t="s">
        <v>50</v>
      </c>
      <c r="C19" s="196" t="s">
        <v>6</v>
      </c>
      <c r="D19" s="51" t="s">
        <v>7</v>
      </c>
      <c r="E19" s="55" t="s">
        <v>14</v>
      </c>
      <c r="F19" s="55" t="s">
        <v>20</v>
      </c>
      <c r="G19" s="91">
        <v>160</v>
      </c>
      <c r="H19" s="91">
        <v>26</v>
      </c>
      <c r="I19" s="46">
        <f t="shared" si="0"/>
        <v>0.16250000000000001</v>
      </c>
      <c r="J19" s="339">
        <f>(I19+I20)/2</f>
        <v>0.58125000000000004</v>
      </c>
      <c r="K19" s="145" t="s">
        <v>23</v>
      </c>
      <c r="L19" s="146" t="s">
        <v>11</v>
      </c>
      <c r="M19" s="217" t="s">
        <v>25</v>
      </c>
    </row>
    <row r="20" spans="1:14" ht="28.5" customHeight="1">
      <c r="A20" s="342"/>
      <c r="B20" s="195"/>
      <c r="C20" s="198"/>
      <c r="D20" s="51" t="s">
        <v>7</v>
      </c>
      <c r="E20" s="51" t="s">
        <v>22</v>
      </c>
      <c r="F20" s="51" t="s">
        <v>8</v>
      </c>
      <c r="G20" s="91">
        <v>1</v>
      </c>
      <c r="H20" s="91">
        <v>1</v>
      </c>
      <c r="I20" s="179">
        <f t="shared" si="0"/>
        <v>1</v>
      </c>
      <c r="J20" s="340"/>
      <c r="K20" s="145"/>
      <c r="L20" s="146" t="s">
        <v>12</v>
      </c>
      <c r="M20" s="217"/>
    </row>
    <row r="21" spans="1:14" ht="36.75" customHeight="1">
      <c r="B21" s="193" t="s">
        <v>146</v>
      </c>
      <c r="C21" s="196" t="s">
        <v>6</v>
      </c>
      <c r="D21" s="51" t="s">
        <v>7</v>
      </c>
      <c r="E21" s="55" t="s">
        <v>14</v>
      </c>
      <c r="F21" s="55" t="s">
        <v>20</v>
      </c>
      <c r="G21" s="161">
        <v>22880</v>
      </c>
      <c r="H21" s="161">
        <v>9392</v>
      </c>
      <c r="I21" s="46">
        <f t="shared" si="0"/>
        <v>0.41048951048951049</v>
      </c>
      <c r="J21" s="339">
        <f>(I21+I22)/2</f>
        <v>0.68776223776223777</v>
      </c>
      <c r="K21" s="145" t="s">
        <v>23</v>
      </c>
      <c r="L21" s="146" t="s">
        <v>11</v>
      </c>
      <c r="M21" s="217" t="s">
        <v>25</v>
      </c>
    </row>
    <row r="22" spans="1:14" ht="42.75" customHeight="1">
      <c r="B22" s="195"/>
      <c r="C22" s="198"/>
      <c r="D22" s="51" t="s">
        <v>7</v>
      </c>
      <c r="E22" s="51" t="s">
        <v>22</v>
      </c>
      <c r="F22" s="51" t="s">
        <v>8</v>
      </c>
      <c r="G22" s="91">
        <v>143</v>
      </c>
      <c r="H22" s="91">
        <v>138</v>
      </c>
      <c r="I22" s="46">
        <f t="shared" si="0"/>
        <v>0.965034965034965</v>
      </c>
      <c r="J22" s="340"/>
      <c r="K22" s="145"/>
      <c r="L22" s="146" t="s">
        <v>12</v>
      </c>
      <c r="M22" s="217"/>
    </row>
    <row r="23" spans="1:14">
      <c r="B23" s="13" t="s">
        <v>56</v>
      </c>
    </row>
  </sheetData>
  <mergeCells count="32">
    <mergeCell ref="A4:A20"/>
    <mergeCell ref="M5:M7"/>
    <mergeCell ref="B8:B10"/>
    <mergeCell ref="C8:C10"/>
    <mergeCell ref="M8:M10"/>
    <mergeCell ref="B11:B13"/>
    <mergeCell ref="C11:C13"/>
    <mergeCell ref="J11:J13"/>
    <mergeCell ref="M11:M13"/>
    <mergeCell ref="B15:B16"/>
    <mergeCell ref="C15:C16"/>
    <mergeCell ref="J15:J16"/>
    <mergeCell ref="M15:M16"/>
    <mergeCell ref="B14:M14"/>
    <mergeCell ref="B17:B18"/>
    <mergeCell ref="C17:C18"/>
    <mergeCell ref="C21:C22"/>
    <mergeCell ref="M21:M22"/>
    <mergeCell ref="B1:L1"/>
    <mergeCell ref="J8:J10"/>
    <mergeCell ref="B5:B7"/>
    <mergeCell ref="C5:C7"/>
    <mergeCell ref="J5:J7"/>
    <mergeCell ref="B4:M4"/>
    <mergeCell ref="J21:J22"/>
    <mergeCell ref="J17:J18"/>
    <mergeCell ref="M17:M18"/>
    <mergeCell ref="B19:B20"/>
    <mergeCell ref="C19:C20"/>
    <mergeCell ref="J19:J20"/>
    <mergeCell ref="M19:M20"/>
    <mergeCell ref="B21:B22"/>
  </mergeCells>
  <pageMargins left="0.25" right="0.25" top="0.75" bottom="0.75" header="0.3" footer="0.3"/>
  <pageSetup paperSize="9" scale="67" orientation="landscape" r:id="rId1"/>
  <rowBreaks count="1" manualBreakCount="1">
    <brk id="1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"/>
  <sheetViews>
    <sheetView topLeftCell="A7" zoomScaleSheetLayoutView="100" zoomScalePageLayoutView="80" workbookViewId="0">
      <selection activeCell="K25" sqref="K25"/>
    </sheetView>
  </sheetViews>
  <sheetFormatPr defaultRowHeight="20.25"/>
  <cols>
    <col min="2" max="2" width="22.42578125" style="13" customWidth="1"/>
    <col min="3" max="3" width="7.7109375" style="13" customWidth="1"/>
    <col min="4" max="4" width="14.28515625" style="13" customWidth="1"/>
    <col min="5" max="5" width="15.42578125" style="13" customWidth="1"/>
    <col min="6" max="6" width="8" style="5" customWidth="1"/>
    <col min="7" max="7" width="10.85546875" style="9" customWidth="1"/>
    <col min="8" max="8" width="8.85546875" style="9" customWidth="1"/>
    <col min="9" max="9" width="9" style="9" customWidth="1"/>
    <col min="10" max="10" width="13.28515625" style="9" customWidth="1"/>
    <col min="11" max="11" width="16.42578125" style="5" customWidth="1"/>
    <col min="12" max="12" width="16.85546875" style="8" customWidth="1"/>
    <col min="13" max="13" width="14.7109375" customWidth="1"/>
  </cols>
  <sheetData>
    <row r="1" spans="1:13" ht="21.75" customHeight="1">
      <c r="B1" s="216" t="s">
        <v>149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3" s="6" customFormat="1" ht="101.25" customHeight="1">
      <c r="A2" s="90" t="s">
        <v>58</v>
      </c>
      <c r="B2" s="90" t="s">
        <v>0</v>
      </c>
      <c r="C2" s="90" t="s">
        <v>1</v>
      </c>
      <c r="D2" s="90" t="s">
        <v>2</v>
      </c>
      <c r="E2" s="90" t="s">
        <v>3</v>
      </c>
      <c r="F2" s="90" t="s">
        <v>4</v>
      </c>
      <c r="G2" s="90" t="s">
        <v>10</v>
      </c>
      <c r="H2" s="90" t="s">
        <v>29</v>
      </c>
      <c r="I2" s="90" t="s">
        <v>17</v>
      </c>
      <c r="J2" s="90" t="s">
        <v>18</v>
      </c>
      <c r="K2" s="90" t="s">
        <v>5</v>
      </c>
      <c r="L2" s="90" t="s">
        <v>9</v>
      </c>
      <c r="M2" s="90" t="s">
        <v>19</v>
      </c>
    </row>
    <row r="3" spans="1:13" s="1" customFormat="1" ht="15.6" customHeight="1">
      <c r="A3" s="102">
        <v>1</v>
      </c>
      <c r="B3" s="102">
        <v>2</v>
      </c>
      <c r="C3" s="102">
        <v>3</v>
      </c>
      <c r="D3" s="102">
        <v>4</v>
      </c>
      <c r="E3" s="102">
        <v>5</v>
      </c>
      <c r="F3" s="102">
        <v>6</v>
      </c>
      <c r="G3" s="102">
        <v>7</v>
      </c>
      <c r="H3" s="102">
        <v>8</v>
      </c>
      <c r="I3" s="102">
        <v>9</v>
      </c>
      <c r="J3" s="102">
        <v>10</v>
      </c>
      <c r="K3" s="102">
        <v>11</v>
      </c>
      <c r="L3" s="102">
        <v>12</v>
      </c>
      <c r="M3" s="103">
        <v>14</v>
      </c>
    </row>
    <row r="4" spans="1:13" s="3" customFormat="1" ht="18" customHeight="1">
      <c r="A4" s="222" t="s">
        <v>57</v>
      </c>
      <c r="B4" s="219" t="s">
        <v>45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</row>
    <row r="5" spans="1:13" ht="36.75" customHeight="1">
      <c r="A5" s="223"/>
      <c r="B5" s="193" t="s">
        <v>59</v>
      </c>
      <c r="C5" s="196" t="s">
        <v>6</v>
      </c>
      <c r="D5" s="51" t="s">
        <v>7</v>
      </c>
      <c r="E5" s="52" t="s">
        <v>14</v>
      </c>
      <c r="F5" s="52" t="s">
        <v>20</v>
      </c>
      <c r="G5" s="76">
        <v>15040</v>
      </c>
      <c r="H5" s="76">
        <v>6958</v>
      </c>
      <c r="I5" s="104">
        <f t="shared" ref="I5:I14" si="0">H5/G5</f>
        <v>0.46263297872340425</v>
      </c>
      <c r="J5" s="217">
        <f>(I5+I6+I7)/3</f>
        <v>0.63111702127659575</v>
      </c>
      <c r="K5" s="102" t="s">
        <v>42</v>
      </c>
      <c r="L5" s="105" t="s">
        <v>11</v>
      </c>
      <c r="M5" s="206" t="s">
        <v>25</v>
      </c>
    </row>
    <row r="6" spans="1:13" ht="35.25" customHeight="1">
      <c r="A6" s="223"/>
      <c r="B6" s="194"/>
      <c r="C6" s="197"/>
      <c r="D6" s="51" t="s">
        <v>7</v>
      </c>
      <c r="E6" s="52" t="s">
        <v>13</v>
      </c>
      <c r="F6" s="52" t="s">
        <v>21</v>
      </c>
      <c r="G6" s="76">
        <v>180480</v>
      </c>
      <c r="H6" s="76">
        <v>83496</v>
      </c>
      <c r="I6" s="104">
        <f t="shared" si="0"/>
        <v>0.46263297872340425</v>
      </c>
      <c r="J6" s="217"/>
      <c r="K6" s="102" t="s">
        <v>42</v>
      </c>
      <c r="L6" s="105" t="s">
        <v>11</v>
      </c>
      <c r="M6" s="207"/>
    </row>
    <row r="7" spans="1:13" ht="22.5">
      <c r="A7" s="223"/>
      <c r="B7" s="194"/>
      <c r="C7" s="198"/>
      <c r="D7" s="51" t="s">
        <v>7</v>
      </c>
      <c r="E7" s="90" t="s">
        <v>15</v>
      </c>
      <c r="F7" s="90" t="s">
        <v>8</v>
      </c>
      <c r="G7" s="63">
        <v>94</v>
      </c>
      <c r="H7" s="63">
        <v>91</v>
      </c>
      <c r="I7" s="104">
        <f t="shared" si="0"/>
        <v>0.96808510638297873</v>
      </c>
      <c r="J7" s="217"/>
      <c r="K7" s="102"/>
      <c r="L7" s="105" t="s">
        <v>12</v>
      </c>
      <c r="M7" s="208"/>
    </row>
    <row r="8" spans="1:13" ht="33.75">
      <c r="A8" s="223"/>
      <c r="B8" s="227" t="s">
        <v>148</v>
      </c>
      <c r="C8" s="196" t="s">
        <v>6</v>
      </c>
      <c r="D8" s="51" t="s">
        <v>7</v>
      </c>
      <c r="E8" s="52" t="s">
        <v>14</v>
      </c>
      <c r="F8" s="52" t="s">
        <v>20</v>
      </c>
      <c r="G8" s="63">
        <v>160</v>
      </c>
      <c r="H8" s="63">
        <v>96</v>
      </c>
      <c r="I8" s="104">
        <f t="shared" si="0"/>
        <v>0.6</v>
      </c>
      <c r="J8" s="217">
        <f>(I8+I9+I10)/3</f>
        <v>0.73333333333333339</v>
      </c>
      <c r="K8" s="102" t="s">
        <v>42</v>
      </c>
      <c r="L8" s="105" t="s">
        <v>11</v>
      </c>
      <c r="M8" s="193" t="s">
        <v>25</v>
      </c>
    </row>
    <row r="9" spans="1:13" ht="34.5" customHeight="1">
      <c r="A9" s="223"/>
      <c r="B9" s="227"/>
      <c r="C9" s="197"/>
      <c r="D9" s="51" t="s">
        <v>7</v>
      </c>
      <c r="E9" s="52" t="s">
        <v>13</v>
      </c>
      <c r="F9" s="52" t="s">
        <v>21</v>
      </c>
      <c r="G9" s="76">
        <v>1920</v>
      </c>
      <c r="H9" s="76">
        <v>1152</v>
      </c>
      <c r="I9" s="104">
        <f t="shared" si="0"/>
        <v>0.6</v>
      </c>
      <c r="J9" s="217"/>
      <c r="K9" s="102" t="s">
        <v>42</v>
      </c>
      <c r="L9" s="105" t="s">
        <v>11</v>
      </c>
      <c r="M9" s="194"/>
    </row>
    <row r="10" spans="1:13" ht="22.5">
      <c r="A10" s="223"/>
      <c r="B10" s="227"/>
      <c r="C10" s="198"/>
      <c r="D10" s="51" t="s">
        <v>7</v>
      </c>
      <c r="E10" s="90" t="s">
        <v>15</v>
      </c>
      <c r="F10" s="90" t="s">
        <v>8</v>
      </c>
      <c r="G10" s="90">
        <v>1</v>
      </c>
      <c r="H10" s="90">
        <v>1</v>
      </c>
      <c r="I10" s="104">
        <v>1</v>
      </c>
      <c r="J10" s="218"/>
      <c r="K10" s="102"/>
      <c r="L10" s="106" t="s">
        <v>12</v>
      </c>
      <c r="M10" s="194"/>
    </row>
    <row r="11" spans="1:13" ht="12.75">
      <c r="A11" s="223"/>
      <c r="B11" s="203" t="s">
        <v>48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5"/>
    </row>
    <row r="12" spans="1:13" ht="33.75">
      <c r="A12" s="223"/>
      <c r="B12" s="193" t="s">
        <v>62</v>
      </c>
      <c r="C12" s="196" t="s">
        <v>6</v>
      </c>
      <c r="D12" s="51" t="s">
        <v>7</v>
      </c>
      <c r="E12" s="55" t="s">
        <v>14</v>
      </c>
      <c r="F12" s="55" t="s">
        <v>20</v>
      </c>
      <c r="G12" s="63">
        <v>3200</v>
      </c>
      <c r="H12" s="63">
        <v>1401</v>
      </c>
      <c r="I12" s="104">
        <f t="shared" si="0"/>
        <v>0.43781249999999999</v>
      </c>
      <c r="J12" s="228">
        <f>(I12+I13)/2</f>
        <v>0.76890625000000001</v>
      </c>
      <c r="K12" s="102" t="s">
        <v>42</v>
      </c>
      <c r="L12" s="105" t="s">
        <v>11</v>
      </c>
      <c r="M12" s="230" t="s">
        <v>25</v>
      </c>
    </row>
    <row r="13" spans="1:13" ht="66" customHeight="1">
      <c r="A13" s="223"/>
      <c r="B13" s="195"/>
      <c r="C13" s="198"/>
      <c r="D13" s="51" t="s">
        <v>7</v>
      </c>
      <c r="E13" s="51" t="s">
        <v>22</v>
      </c>
      <c r="F13" s="51" t="s">
        <v>8</v>
      </c>
      <c r="G13" s="90">
        <v>20</v>
      </c>
      <c r="H13" s="90">
        <v>19</v>
      </c>
      <c r="I13" s="104">
        <v>1.1000000000000001</v>
      </c>
      <c r="J13" s="229"/>
      <c r="K13" s="107"/>
      <c r="L13" s="106" t="s">
        <v>12</v>
      </c>
      <c r="M13" s="230"/>
    </row>
    <row r="14" spans="1:13" ht="33.75">
      <c r="A14" s="223"/>
      <c r="B14" s="193" t="s">
        <v>63</v>
      </c>
      <c r="C14" s="196" t="s">
        <v>6</v>
      </c>
      <c r="D14" s="51" t="s">
        <v>7</v>
      </c>
      <c r="E14" s="55" t="s">
        <v>14</v>
      </c>
      <c r="F14" s="55" t="s">
        <v>20</v>
      </c>
      <c r="G14" s="81">
        <v>1120</v>
      </c>
      <c r="H14" s="81">
        <v>621</v>
      </c>
      <c r="I14" s="104">
        <f t="shared" si="0"/>
        <v>0.55446428571428574</v>
      </c>
      <c r="J14" s="228">
        <f>(I14+I15)/2</f>
        <v>0.82723214285714297</v>
      </c>
      <c r="K14" s="102" t="s">
        <v>42</v>
      </c>
      <c r="L14" s="105" t="s">
        <v>11</v>
      </c>
      <c r="M14" s="225" t="s">
        <v>25</v>
      </c>
    </row>
    <row r="15" spans="1:13" ht="50.25" customHeight="1">
      <c r="A15" s="223"/>
      <c r="B15" s="195"/>
      <c r="C15" s="198"/>
      <c r="D15" s="51" t="s">
        <v>7</v>
      </c>
      <c r="E15" s="51" t="s">
        <v>22</v>
      </c>
      <c r="F15" s="51" t="s">
        <v>8</v>
      </c>
      <c r="G15" s="90">
        <v>7</v>
      </c>
      <c r="H15" s="90">
        <v>7</v>
      </c>
      <c r="I15" s="104">
        <v>1.1000000000000001</v>
      </c>
      <c r="J15" s="229"/>
      <c r="K15" s="107"/>
      <c r="L15" s="106" t="s">
        <v>12</v>
      </c>
      <c r="M15" s="226"/>
    </row>
    <row r="16" spans="1:13" ht="33.75">
      <c r="A16" s="223"/>
      <c r="B16" s="193" t="s">
        <v>64</v>
      </c>
      <c r="C16" s="196" t="s">
        <v>6</v>
      </c>
      <c r="D16" s="51" t="s">
        <v>7</v>
      </c>
      <c r="E16" s="55" t="s">
        <v>14</v>
      </c>
      <c r="F16" s="55" t="s">
        <v>20</v>
      </c>
      <c r="G16" s="81">
        <v>1120</v>
      </c>
      <c r="H16" s="81">
        <v>621</v>
      </c>
      <c r="I16" s="104">
        <f t="shared" ref="I16:I17" si="1">H16/G16</f>
        <v>0.55446428571428574</v>
      </c>
      <c r="J16" s="228">
        <f>(I16+I17)/2</f>
        <v>0.77723214285714293</v>
      </c>
      <c r="K16" s="102" t="s">
        <v>42</v>
      </c>
      <c r="L16" s="105" t="s">
        <v>11</v>
      </c>
      <c r="M16" s="225" t="s">
        <v>25</v>
      </c>
    </row>
    <row r="17" spans="1:13" ht="26.25" customHeight="1">
      <c r="A17" s="223"/>
      <c r="B17" s="195"/>
      <c r="C17" s="198"/>
      <c r="D17" s="51" t="s">
        <v>7</v>
      </c>
      <c r="E17" s="51" t="s">
        <v>22</v>
      </c>
      <c r="F17" s="51" t="s">
        <v>8</v>
      </c>
      <c r="G17" s="90">
        <v>7</v>
      </c>
      <c r="H17" s="90">
        <v>7</v>
      </c>
      <c r="I17" s="104">
        <f t="shared" si="1"/>
        <v>1</v>
      </c>
      <c r="J17" s="229"/>
      <c r="K17" s="102"/>
      <c r="L17" s="106" t="s">
        <v>12</v>
      </c>
      <c r="M17" s="226"/>
    </row>
    <row r="18" spans="1:13" ht="33.75">
      <c r="A18" s="223"/>
      <c r="B18" s="193" t="s">
        <v>65</v>
      </c>
      <c r="C18" s="196" t="s">
        <v>6</v>
      </c>
      <c r="D18" s="51" t="s">
        <v>7</v>
      </c>
      <c r="E18" s="55" t="s">
        <v>14</v>
      </c>
      <c r="F18" s="55" t="s">
        <v>20</v>
      </c>
      <c r="G18" s="81">
        <v>10880</v>
      </c>
      <c r="H18" s="81">
        <v>5032</v>
      </c>
      <c r="I18" s="104">
        <f t="shared" ref="I18:I19" si="2">H18/G18</f>
        <v>0.46250000000000002</v>
      </c>
      <c r="J18" s="228">
        <f>(I18+I19)/2</f>
        <v>0.71654411764705883</v>
      </c>
      <c r="K18" s="102" t="s">
        <v>42</v>
      </c>
      <c r="L18" s="105" t="s">
        <v>11</v>
      </c>
      <c r="M18" s="225" t="s">
        <v>25</v>
      </c>
    </row>
    <row r="19" spans="1:13" ht="69" customHeight="1">
      <c r="A19" s="224"/>
      <c r="B19" s="195"/>
      <c r="C19" s="198"/>
      <c r="D19" s="51" t="s">
        <v>7</v>
      </c>
      <c r="E19" s="51" t="s">
        <v>22</v>
      </c>
      <c r="F19" s="51" t="s">
        <v>8</v>
      </c>
      <c r="G19" s="90">
        <v>68</v>
      </c>
      <c r="H19" s="90">
        <v>66</v>
      </c>
      <c r="I19" s="104">
        <f t="shared" si="2"/>
        <v>0.97058823529411764</v>
      </c>
      <c r="J19" s="229"/>
      <c r="K19" s="102" t="s">
        <v>42</v>
      </c>
      <c r="L19" s="107" t="s">
        <v>12</v>
      </c>
      <c r="M19" s="226"/>
    </row>
    <row r="20" spans="1:13" ht="17.25" customHeight="1">
      <c r="B20" s="13" t="s">
        <v>56</v>
      </c>
    </row>
    <row r="23" spans="1:13" ht="60" customHeight="1"/>
  </sheetData>
  <mergeCells count="28">
    <mergeCell ref="M18:M19"/>
    <mergeCell ref="M12:M13"/>
    <mergeCell ref="B16:B17"/>
    <mergeCell ref="C16:C17"/>
    <mergeCell ref="J16:J17"/>
    <mergeCell ref="M16:M17"/>
    <mergeCell ref="A4:A19"/>
    <mergeCell ref="M14:M15"/>
    <mergeCell ref="M5:M7"/>
    <mergeCell ref="B8:B10"/>
    <mergeCell ref="C8:C10"/>
    <mergeCell ref="M8:M10"/>
    <mergeCell ref="B14:B15"/>
    <mergeCell ref="C14:C15"/>
    <mergeCell ref="J14:J15"/>
    <mergeCell ref="B12:B13"/>
    <mergeCell ref="J12:J13"/>
    <mergeCell ref="C12:C13"/>
    <mergeCell ref="B18:B19"/>
    <mergeCell ref="C18:C19"/>
    <mergeCell ref="J18:J19"/>
    <mergeCell ref="B11:M11"/>
    <mergeCell ref="B1:L1"/>
    <mergeCell ref="J8:J10"/>
    <mergeCell ref="B5:B7"/>
    <mergeCell ref="C5:C7"/>
    <mergeCell ref="J5:J7"/>
    <mergeCell ref="B4:M4"/>
  </mergeCells>
  <pageMargins left="0.25" right="0.25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"/>
  <sheetViews>
    <sheetView topLeftCell="A13" zoomScaleSheetLayoutView="100" zoomScalePageLayoutView="80" workbookViewId="0">
      <selection activeCell="I23" sqref="I23"/>
    </sheetView>
  </sheetViews>
  <sheetFormatPr defaultRowHeight="20.25"/>
  <cols>
    <col min="2" max="2" width="25" style="13" customWidth="1"/>
    <col min="3" max="3" width="7.7109375" style="13" customWidth="1"/>
    <col min="4" max="4" width="10.140625" style="13" customWidth="1"/>
    <col min="5" max="5" width="13.5703125" style="13" customWidth="1"/>
    <col min="6" max="6" width="8" style="5" customWidth="1"/>
    <col min="7" max="7" width="12.7109375" style="9" customWidth="1"/>
    <col min="8" max="8" width="8.85546875" style="9" customWidth="1"/>
    <col min="9" max="9" width="11" style="9" customWidth="1"/>
    <col min="10" max="10" width="10.85546875" style="9" customWidth="1"/>
    <col min="11" max="11" width="16.42578125" style="5" customWidth="1"/>
    <col min="12" max="12" width="14.5703125" style="8" customWidth="1"/>
    <col min="13" max="13" width="12.7109375" customWidth="1"/>
  </cols>
  <sheetData>
    <row r="1" spans="1:13" ht="21.75" customHeight="1">
      <c r="B1" s="216" t="s">
        <v>149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3" s="6" customFormat="1" ht="124.5" customHeight="1">
      <c r="A2" s="90" t="s">
        <v>58</v>
      </c>
      <c r="B2" s="90" t="s">
        <v>0</v>
      </c>
      <c r="C2" s="90" t="s">
        <v>1</v>
      </c>
      <c r="D2" s="90" t="s">
        <v>2</v>
      </c>
      <c r="E2" s="90" t="s">
        <v>3</v>
      </c>
      <c r="F2" s="90" t="s">
        <v>4</v>
      </c>
      <c r="G2" s="90" t="s">
        <v>10</v>
      </c>
      <c r="H2" s="90" t="s">
        <v>29</v>
      </c>
      <c r="I2" s="90" t="s">
        <v>17</v>
      </c>
      <c r="J2" s="90" t="s">
        <v>18</v>
      </c>
      <c r="K2" s="90" t="s">
        <v>5</v>
      </c>
      <c r="L2" s="90" t="s">
        <v>9</v>
      </c>
      <c r="M2" s="90" t="s">
        <v>19</v>
      </c>
    </row>
    <row r="3" spans="1:13" s="1" customFormat="1" ht="15.6" customHeight="1">
      <c r="A3" s="4">
        <v>1</v>
      </c>
      <c r="B3" s="63">
        <v>2</v>
      </c>
      <c r="C3" s="63">
        <v>3</v>
      </c>
      <c r="D3" s="63">
        <v>4</v>
      </c>
      <c r="E3" s="63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11">
        <v>14</v>
      </c>
    </row>
    <row r="4" spans="1:13" s="3" customFormat="1" ht="16.5" customHeight="1">
      <c r="A4" s="239" t="s">
        <v>66</v>
      </c>
      <c r="B4" s="219" t="s">
        <v>45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</row>
    <row r="5" spans="1:13" ht="27" customHeight="1">
      <c r="A5" s="239"/>
      <c r="B5" s="233" t="s">
        <v>67</v>
      </c>
      <c r="C5" s="236" t="s">
        <v>6</v>
      </c>
      <c r="D5" s="60" t="s">
        <v>7</v>
      </c>
      <c r="E5" s="52" t="s">
        <v>14</v>
      </c>
      <c r="F5" s="52" t="s">
        <v>20</v>
      </c>
      <c r="G5" s="59">
        <v>21760</v>
      </c>
      <c r="H5" s="59">
        <v>7827</v>
      </c>
      <c r="I5" s="108">
        <f t="shared" ref="I5:I20" si="0">H5/G5</f>
        <v>0.35969669117647057</v>
      </c>
      <c r="J5" s="217">
        <f>(I5+I6+I7)/3</f>
        <v>0.60621936274509802</v>
      </c>
      <c r="K5" s="111" t="s">
        <v>41</v>
      </c>
      <c r="L5" s="105" t="s">
        <v>11</v>
      </c>
      <c r="M5" s="206" t="s">
        <v>25</v>
      </c>
    </row>
    <row r="6" spans="1:13" ht="27" customHeight="1">
      <c r="A6" s="239"/>
      <c r="B6" s="234"/>
      <c r="C6" s="236"/>
      <c r="D6" s="60" t="s">
        <v>7</v>
      </c>
      <c r="E6" s="52" t="s">
        <v>13</v>
      </c>
      <c r="F6" s="52" t="s">
        <v>21</v>
      </c>
      <c r="G6" s="59">
        <v>261120</v>
      </c>
      <c r="H6" s="59">
        <v>117924</v>
      </c>
      <c r="I6" s="108">
        <f t="shared" si="0"/>
        <v>0.45160845588235293</v>
      </c>
      <c r="J6" s="217"/>
      <c r="K6" s="111" t="s">
        <v>41</v>
      </c>
      <c r="L6" s="105" t="s">
        <v>11</v>
      </c>
      <c r="M6" s="207"/>
    </row>
    <row r="7" spans="1:13" ht="22.5">
      <c r="A7" s="239"/>
      <c r="B7" s="235"/>
      <c r="C7" s="236"/>
      <c r="D7" s="60" t="s">
        <v>7</v>
      </c>
      <c r="E7" s="59" t="s">
        <v>15</v>
      </c>
      <c r="F7" s="59" t="s">
        <v>8</v>
      </c>
      <c r="G7" s="59">
        <v>136</v>
      </c>
      <c r="H7" s="59">
        <v>137</v>
      </c>
      <c r="I7" s="108">
        <f t="shared" si="0"/>
        <v>1.0073529411764706</v>
      </c>
      <c r="J7" s="217"/>
      <c r="K7" s="107"/>
      <c r="L7" s="105" t="s">
        <v>12</v>
      </c>
      <c r="M7" s="208"/>
    </row>
    <row r="8" spans="1:13" ht="33.75">
      <c r="A8" s="239"/>
      <c r="B8" s="193" t="s">
        <v>68</v>
      </c>
      <c r="C8" s="237" t="s">
        <v>6</v>
      </c>
      <c r="D8" s="60" t="s">
        <v>7</v>
      </c>
      <c r="E8" s="52" t="s">
        <v>14</v>
      </c>
      <c r="F8" s="52" t="s">
        <v>20</v>
      </c>
      <c r="G8" s="59">
        <v>160</v>
      </c>
      <c r="H8" s="59">
        <v>89</v>
      </c>
      <c r="I8" s="108">
        <f t="shared" si="0"/>
        <v>0.55625000000000002</v>
      </c>
      <c r="J8" s="231">
        <f>(I8+I9+I10)/3</f>
        <v>0.70416666666666661</v>
      </c>
      <c r="K8" s="111" t="s">
        <v>41</v>
      </c>
      <c r="L8" s="105" t="s">
        <v>11</v>
      </c>
      <c r="M8" s="206" t="s">
        <v>25</v>
      </c>
    </row>
    <row r="9" spans="1:13" ht="24.75" customHeight="1">
      <c r="A9" s="239"/>
      <c r="B9" s="194"/>
      <c r="C9" s="237"/>
      <c r="D9" s="60" t="s">
        <v>7</v>
      </c>
      <c r="E9" s="52" t="s">
        <v>13</v>
      </c>
      <c r="F9" s="52" t="s">
        <v>21</v>
      </c>
      <c r="G9" s="59">
        <v>1920</v>
      </c>
      <c r="H9" s="59">
        <v>1068</v>
      </c>
      <c r="I9" s="108">
        <f t="shared" si="0"/>
        <v>0.55625000000000002</v>
      </c>
      <c r="J9" s="231"/>
      <c r="K9" s="111" t="s">
        <v>41</v>
      </c>
      <c r="L9" s="105" t="s">
        <v>11</v>
      </c>
      <c r="M9" s="207"/>
    </row>
    <row r="10" spans="1:13" ht="22.5">
      <c r="A10" s="239"/>
      <c r="B10" s="195"/>
      <c r="C10" s="238"/>
      <c r="D10" s="60" t="s">
        <v>7</v>
      </c>
      <c r="E10" s="59" t="s">
        <v>15</v>
      </c>
      <c r="F10" s="59" t="s">
        <v>8</v>
      </c>
      <c r="G10" s="59">
        <v>1</v>
      </c>
      <c r="H10" s="143">
        <v>1</v>
      </c>
      <c r="I10" s="108">
        <f t="shared" si="0"/>
        <v>1</v>
      </c>
      <c r="J10" s="232"/>
      <c r="K10" s="109"/>
      <c r="L10" s="106" t="s">
        <v>12</v>
      </c>
      <c r="M10" s="208"/>
    </row>
    <row r="11" spans="1:13" ht="25.5" customHeight="1">
      <c r="A11" s="239"/>
      <c r="B11" s="193" t="s">
        <v>69</v>
      </c>
      <c r="C11" s="240" t="s">
        <v>6</v>
      </c>
      <c r="D11" s="60" t="s">
        <v>7</v>
      </c>
      <c r="E11" s="52" t="s">
        <v>14</v>
      </c>
      <c r="F11" s="52" t="s">
        <v>20</v>
      </c>
      <c r="G11" s="59">
        <v>160</v>
      </c>
      <c r="H11" s="59">
        <v>0</v>
      </c>
      <c r="I11" s="108">
        <f t="shared" si="0"/>
        <v>0</v>
      </c>
      <c r="J11" s="231">
        <f>(I11+I12+I13)/3</f>
        <v>0</v>
      </c>
      <c r="K11" s="111" t="s">
        <v>41</v>
      </c>
      <c r="L11" s="105" t="s">
        <v>11</v>
      </c>
      <c r="M11" s="206" t="s">
        <v>25</v>
      </c>
    </row>
    <row r="12" spans="1:13" ht="25.5" customHeight="1">
      <c r="A12" s="239"/>
      <c r="B12" s="194"/>
      <c r="C12" s="237"/>
      <c r="D12" s="60" t="s">
        <v>7</v>
      </c>
      <c r="E12" s="52" t="s">
        <v>13</v>
      </c>
      <c r="F12" s="52" t="s">
        <v>21</v>
      </c>
      <c r="G12" s="59">
        <v>1920</v>
      </c>
      <c r="H12" s="59">
        <v>0</v>
      </c>
      <c r="I12" s="108">
        <f t="shared" si="0"/>
        <v>0</v>
      </c>
      <c r="J12" s="231"/>
      <c r="K12" s="111" t="s">
        <v>41</v>
      </c>
      <c r="L12" s="105" t="s">
        <v>11</v>
      </c>
      <c r="M12" s="207"/>
    </row>
    <row r="13" spans="1:13" s="2" customFormat="1" ht="22.5">
      <c r="A13" s="239"/>
      <c r="B13" s="195"/>
      <c r="C13" s="238"/>
      <c r="D13" s="60" t="s">
        <v>7</v>
      </c>
      <c r="E13" s="59" t="s">
        <v>15</v>
      </c>
      <c r="F13" s="59" t="s">
        <v>8</v>
      </c>
      <c r="G13" s="143">
        <v>1</v>
      </c>
      <c r="H13" s="143">
        <v>0</v>
      </c>
      <c r="I13" s="108">
        <f t="shared" si="0"/>
        <v>0</v>
      </c>
      <c r="J13" s="232"/>
      <c r="K13" s="109"/>
      <c r="L13" s="106" t="s">
        <v>12</v>
      </c>
      <c r="M13" s="208"/>
    </row>
    <row r="14" spans="1:13" s="2" customFormat="1" ht="16.5" customHeight="1">
      <c r="A14" s="239"/>
      <c r="B14" s="203" t="s">
        <v>48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5"/>
    </row>
    <row r="15" spans="1:13" s="2" customFormat="1" ht="26.25" customHeight="1">
      <c r="A15" s="239"/>
      <c r="B15" s="193" t="s">
        <v>70</v>
      </c>
      <c r="C15" s="240" t="s">
        <v>6</v>
      </c>
      <c r="D15" s="60" t="s">
        <v>7</v>
      </c>
      <c r="E15" s="110" t="s">
        <v>14</v>
      </c>
      <c r="F15" s="110" t="s">
        <v>20</v>
      </c>
      <c r="G15" s="143">
        <v>3520</v>
      </c>
      <c r="H15" s="143">
        <v>1573</v>
      </c>
      <c r="I15" s="108">
        <f t="shared" si="0"/>
        <v>0.44687500000000002</v>
      </c>
      <c r="J15" s="241">
        <f>(I15+I16)/2</f>
        <v>0.72343749999999996</v>
      </c>
      <c r="K15" s="111" t="s">
        <v>41</v>
      </c>
      <c r="L15" s="105" t="s">
        <v>11</v>
      </c>
      <c r="M15" s="225" t="s">
        <v>25</v>
      </c>
    </row>
    <row r="16" spans="1:13" s="2" customFormat="1" ht="64.5" customHeight="1">
      <c r="A16" s="239"/>
      <c r="B16" s="195"/>
      <c r="C16" s="195"/>
      <c r="D16" s="60" t="s">
        <v>7</v>
      </c>
      <c r="E16" s="60" t="s">
        <v>22</v>
      </c>
      <c r="F16" s="60" t="s">
        <v>8</v>
      </c>
      <c r="G16" s="143">
        <v>22</v>
      </c>
      <c r="H16" s="143">
        <v>22</v>
      </c>
      <c r="I16" s="108">
        <f t="shared" si="0"/>
        <v>1</v>
      </c>
      <c r="J16" s="229"/>
      <c r="K16" s="107"/>
      <c r="L16" s="106" t="s">
        <v>12</v>
      </c>
      <c r="M16" s="226"/>
    </row>
    <row r="17" spans="1:13" ht="33.75">
      <c r="A17" s="239"/>
      <c r="B17" s="193" t="s">
        <v>71</v>
      </c>
      <c r="C17" s="193" t="s">
        <v>6</v>
      </c>
      <c r="D17" s="60" t="s">
        <v>7</v>
      </c>
      <c r="E17" s="110" t="s">
        <v>14</v>
      </c>
      <c r="F17" s="110" t="s">
        <v>20</v>
      </c>
      <c r="G17" s="143">
        <v>1920</v>
      </c>
      <c r="H17" s="143">
        <v>958</v>
      </c>
      <c r="I17" s="108">
        <f t="shared" si="0"/>
        <v>0.49895833333333334</v>
      </c>
      <c r="J17" s="228">
        <f>(I17+I18)/2</f>
        <v>0.79114583333333333</v>
      </c>
      <c r="K17" s="111" t="s">
        <v>41</v>
      </c>
      <c r="L17" s="105" t="s">
        <v>11</v>
      </c>
      <c r="M17" s="225" t="s">
        <v>25</v>
      </c>
    </row>
    <row r="18" spans="1:13" ht="39.75" customHeight="1">
      <c r="A18" s="239"/>
      <c r="B18" s="195"/>
      <c r="C18" s="195"/>
      <c r="D18" s="60" t="s">
        <v>7</v>
      </c>
      <c r="E18" s="60" t="s">
        <v>22</v>
      </c>
      <c r="F18" s="60" t="s">
        <v>8</v>
      </c>
      <c r="G18" s="143">
        <v>12</v>
      </c>
      <c r="H18" s="143">
        <v>13</v>
      </c>
      <c r="I18" s="108">
        <f t="shared" si="0"/>
        <v>1.0833333333333333</v>
      </c>
      <c r="J18" s="229"/>
      <c r="K18" s="107"/>
      <c r="L18" s="106" t="s">
        <v>12</v>
      </c>
      <c r="M18" s="226"/>
    </row>
    <row r="19" spans="1:13" ht="47.25" customHeight="1">
      <c r="A19" s="239"/>
      <c r="B19" s="193" t="s">
        <v>72</v>
      </c>
      <c r="C19" s="193" t="s">
        <v>6</v>
      </c>
      <c r="D19" s="60" t="s">
        <v>7</v>
      </c>
      <c r="E19" s="110" t="s">
        <v>14</v>
      </c>
      <c r="F19" s="110" t="s">
        <v>20</v>
      </c>
      <c r="G19" s="143">
        <v>160</v>
      </c>
      <c r="H19" s="143">
        <v>0</v>
      </c>
      <c r="I19" s="108">
        <f t="shared" si="0"/>
        <v>0</v>
      </c>
      <c r="J19" s="228">
        <f>(I19+I20)/2</f>
        <v>0</v>
      </c>
      <c r="K19" s="111" t="s">
        <v>41</v>
      </c>
      <c r="L19" s="105" t="s">
        <v>11</v>
      </c>
      <c r="M19" s="225" t="s">
        <v>25</v>
      </c>
    </row>
    <row r="20" spans="1:13" ht="27" customHeight="1">
      <c r="A20" s="239"/>
      <c r="B20" s="195"/>
      <c r="C20" s="195"/>
      <c r="D20" s="60" t="s">
        <v>7</v>
      </c>
      <c r="E20" s="60" t="s">
        <v>22</v>
      </c>
      <c r="F20" s="60" t="s">
        <v>8</v>
      </c>
      <c r="G20" s="143">
        <v>1</v>
      </c>
      <c r="H20" s="143">
        <v>0</v>
      </c>
      <c r="I20" s="108">
        <f t="shared" si="0"/>
        <v>0</v>
      </c>
      <c r="J20" s="229"/>
      <c r="K20" s="107"/>
      <c r="L20" s="106" t="s">
        <v>12</v>
      </c>
      <c r="M20" s="226"/>
    </row>
    <row r="21" spans="1:13" ht="33.75">
      <c r="B21" s="193" t="s">
        <v>73</v>
      </c>
      <c r="C21" s="193" t="s">
        <v>6</v>
      </c>
      <c r="D21" s="60" t="s">
        <v>7</v>
      </c>
      <c r="E21" s="110" t="s">
        <v>14</v>
      </c>
      <c r="F21" s="110" t="s">
        <v>20</v>
      </c>
      <c r="G21" s="143">
        <v>16480</v>
      </c>
      <c r="H21" s="143">
        <v>7385</v>
      </c>
      <c r="I21" s="108">
        <f t="shared" ref="I21:I22" si="1">H21/G21</f>
        <v>0.44811893203883496</v>
      </c>
      <c r="J21" s="228">
        <f>(I21+I22)/2</f>
        <v>0.72405946601941751</v>
      </c>
      <c r="K21" s="111" t="s">
        <v>41</v>
      </c>
      <c r="L21" s="105" t="s">
        <v>11</v>
      </c>
      <c r="M21" s="225" t="s">
        <v>25</v>
      </c>
    </row>
    <row r="22" spans="1:13" ht="57.75" customHeight="1">
      <c r="B22" s="195"/>
      <c r="C22" s="195"/>
      <c r="D22" s="60" t="s">
        <v>7</v>
      </c>
      <c r="E22" s="60" t="s">
        <v>22</v>
      </c>
      <c r="F22" s="60" t="s">
        <v>8</v>
      </c>
      <c r="G22" s="143">
        <v>103</v>
      </c>
      <c r="H22" s="143">
        <v>103</v>
      </c>
      <c r="I22" s="108">
        <f t="shared" si="1"/>
        <v>1</v>
      </c>
      <c r="J22" s="229"/>
      <c r="K22" s="107"/>
      <c r="L22" s="107" t="s">
        <v>12</v>
      </c>
      <c r="M22" s="226"/>
    </row>
    <row r="23" spans="1:13">
      <c r="B23" s="13" t="s">
        <v>56</v>
      </c>
    </row>
  </sheetData>
  <mergeCells count="32">
    <mergeCell ref="B21:B22"/>
    <mergeCell ref="C21:C22"/>
    <mergeCell ref="J21:J22"/>
    <mergeCell ref="M21:M22"/>
    <mergeCell ref="A4:A20"/>
    <mergeCell ref="M5:M7"/>
    <mergeCell ref="B11:B13"/>
    <mergeCell ref="C11:C13"/>
    <mergeCell ref="B19:B20"/>
    <mergeCell ref="C19:C20"/>
    <mergeCell ref="J19:J20"/>
    <mergeCell ref="M19:M20"/>
    <mergeCell ref="B15:B16"/>
    <mergeCell ref="C15:C16"/>
    <mergeCell ref="J15:J16"/>
    <mergeCell ref="M15:M16"/>
    <mergeCell ref="B1:L1"/>
    <mergeCell ref="B5:B7"/>
    <mergeCell ref="C5:C7"/>
    <mergeCell ref="J5:J7"/>
    <mergeCell ref="J8:J10"/>
    <mergeCell ref="B8:B10"/>
    <mergeCell ref="C8:C10"/>
    <mergeCell ref="B4:M4"/>
    <mergeCell ref="M8:M10"/>
    <mergeCell ref="B17:B18"/>
    <mergeCell ref="J17:J18"/>
    <mergeCell ref="C17:C18"/>
    <mergeCell ref="J11:J13"/>
    <mergeCell ref="M17:M18"/>
    <mergeCell ref="M11:M13"/>
    <mergeCell ref="B14:M14"/>
  </mergeCells>
  <pageMargins left="0.25" right="0.25" top="0.75" bottom="0.75" header="0.3" footer="0.3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19"/>
  <sheetViews>
    <sheetView topLeftCell="A10" zoomScale="110" zoomScaleNormal="110" zoomScaleSheetLayoutView="100" zoomScalePageLayoutView="80" workbookViewId="0">
      <selection activeCell="I21" sqref="I21"/>
    </sheetView>
  </sheetViews>
  <sheetFormatPr defaultRowHeight="20.25"/>
  <cols>
    <col min="2" max="2" width="24.140625" style="13" customWidth="1"/>
    <col min="3" max="3" width="7.7109375" style="13" customWidth="1"/>
    <col min="4" max="4" width="10.140625" style="13" customWidth="1"/>
    <col min="5" max="5" width="14.28515625" style="13" customWidth="1"/>
    <col min="6" max="6" width="8" style="5" customWidth="1"/>
    <col min="7" max="7" width="11.140625" style="9" customWidth="1"/>
    <col min="8" max="8" width="8.85546875" style="9" customWidth="1"/>
    <col min="9" max="9" width="9" style="9" customWidth="1"/>
    <col min="10" max="10" width="9.5703125" style="9" customWidth="1"/>
    <col min="11" max="11" width="16.42578125" style="5" customWidth="1"/>
    <col min="12" max="12" width="14.5703125" style="8" customWidth="1"/>
    <col min="13" max="13" width="15.42578125" customWidth="1"/>
  </cols>
  <sheetData>
    <row r="1" spans="1:13" ht="21.75" customHeight="1">
      <c r="B1" s="216" t="s">
        <v>149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3" s="6" customFormat="1" ht="107.25" customHeight="1">
      <c r="A2" s="90" t="s">
        <v>58</v>
      </c>
      <c r="B2" s="90" t="s">
        <v>0</v>
      </c>
      <c r="C2" s="90" t="s">
        <v>1</v>
      </c>
      <c r="D2" s="90" t="s">
        <v>2</v>
      </c>
      <c r="E2" s="90" t="s">
        <v>3</v>
      </c>
      <c r="F2" s="90" t="s">
        <v>4</v>
      </c>
      <c r="G2" s="90" t="s">
        <v>10</v>
      </c>
      <c r="H2" s="90" t="s">
        <v>29</v>
      </c>
      <c r="I2" s="90" t="s">
        <v>17</v>
      </c>
      <c r="J2" s="90" t="s">
        <v>18</v>
      </c>
      <c r="K2" s="90" t="s">
        <v>5</v>
      </c>
      <c r="L2" s="90" t="s">
        <v>9</v>
      </c>
      <c r="M2" s="90" t="s">
        <v>19</v>
      </c>
    </row>
    <row r="3" spans="1:13" s="1" customFormat="1" ht="15.6" customHeight="1">
      <c r="A3" s="4">
        <v>1</v>
      </c>
      <c r="B3" s="63">
        <v>2</v>
      </c>
      <c r="C3" s="63">
        <v>3</v>
      </c>
      <c r="D3" s="63">
        <v>4</v>
      </c>
      <c r="E3" s="63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11">
        <v>14</v>
      </c>
    </row>
    <row r="4" spans="1:13" s="3" customFormat="1" ht="14.25" customHeight="1">
      <c r="A4" s="214" t="s">
        <v>74</v>
      </c>
      <c r="B4" s="219" t="s">
        <v>45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</row>
    <row r="5" spans="1:13" ht="47.25" customHeight="1">
      <c r="A5" s="215"/>
      <c r="B5" s="193" t="s">
        <v>59</v>
      </c>
      <c r="C5" s="196" t="s">
        <v>6</v>
      </c>
      <c r="D5" s="51" t="s">
        <v>7</v>
      </c>
      <c r="E5" s="52" t="s">
        <v>14</v>
      </c>
      <c r="F5" s="52" t="s">
        <v>20</v>
      </c>
      <c r="G5" s="53">
        <v>4640</v>
      </c>
      <c r="H5" s="53">
        <v>2280</v>
      </c>
      <c r="I5" s="104">
        <f>H5/G5</f>
        <v>0.49137931034482757</v>
      </c>
      <c r="J5" s="217">
        <f>(I5+I6+I7)/3</f>
        <v>0.51508620689655171</v>
      </c>
      <c r="K5" s="127" t="s">
        <v>41</v>
      </c>
      <c r="L5" s="105" t="s">
        <v>11</v>
      </c>
      <c r="M5" s="206" t="s">
        <v>25</v>
      </c>
    </row>
    <row r="6" spans="1:13" ht="33.75">
      <c r="A6" s="215"/>
      <c r="B6" s="194"/>
      <c r="C6" s="197"/>
      <c r="D6" s="51" t="s">
        <v>7</v>
      </c>
      <c r="E6" s="52" t="s">
        <v>13</v>
      </c>
      <c r="F6" s="52" t="s">
        <v>21</v>
      </c>
      <c r="G6" s="53">
        <v>55680</v>
      </c>
      <c r="H6" s="53">
        <v>27360</v>
      </c>
      <c r="I6" s="104">
        <f t="shared" ref="I6:I17" si="0">H6/G6</f>
        <v>0.49137931034482757</v>
      </c>
      <c r="J6" s="217"/>
      <c r="K6" s="127" t="s">
        <v>41</v>
      </c>
      <c r="L6" s="105" t="s">
        <v>11</v>
      </c>
      <c r="M6" s="207"/>
    </row>
    <row r="7" spans="1:13" ht="22.5">
      <c r="A7" s="215"/>
      <c r="B7" s="195"/>
      <c r="C7" s="198"/>
      <c r="D7" s="51" t="s">
        <v>7</v>
      </c>
      <c r="E7" s="90" t="s">
        <v>15</v>
      </c>
      <c r="F7" s="90" t="s">
        <v>30</v>
      </c>
      <c r="G7" s="53">
        <v>32</v>
      </c>
      <c r="H7" s="53">
        <v>18</v>
      </c>
      <c r="I7" s="104">
        <f t="shared" si="0"/>
        <v>0.5625</v>
      </c>
      <c r="J7" s="217"/>
      <c r="K7" s="107"/>
      <c r="L7" s="105" t="s">
        <v>12</v>
      </c>
      <c r="M7" s="208"/>
    </row>
    <row r="8" spans="1:13" ht="33.75">
      <c r="A8" s="215"/>
      <c r="B8" s="193" t="s">
        <v>60</v>
      </c>
      <c r="C8" s="196" t="s">
        <v>6</v>
      </c>
      <c r="D8" s="51" t="s">
        <v>7</v>
      </c>
      <c r="E8" s="52" t="s">
        <v>14</v>
      </c>
      <c r="F8" s="52" t="s">
        <v>20</v>
      </c>
      <c r="G8" s="53">
        <v>290</v>
      </c>
      <c r="H8" s="53">
        <v>163</v>
      </c>
      <c r="I8" s="104">
        <f t="shared" si="0"/>
        <v>0.56206896551724139</v>
      </c>
      <c r="J8" s="217">
        <f>(I8+I9+I10)/3</f>
        <v>0.54137931034482756</v>
      </c>
      <c r="K8" s="127" t="s">
        <v>41</v>
      </c>
      <c r="L8" s="105" t="s">
        <v>11</v>
      </c>
      <c r="M8" s="193" t="s">
        <v>25</v>
      </c>
    </row>
    <row r="9" spans="1:13" ht="33.75">
      <c r="A9" s="215"/>
      <c r="B9" s="194"/>
      <c r="C9" s="197"/>
      <c r="D9" s="51" t="s">
        <v>7</v>
      </c>
      <c r="E9" s="52" t="s">
        <v>13</v>
      </c>
      <c r="F9" s="52" t="s">
        <v>21</v>
      </c>
      <c r="G9" s="53">
        <v>3480</v>
      </c>
      <c r="H9" s="53">
        <v>1956</v>
      </c>
      <c r="I9" s="104">
        <f t="shared" si="0"/>
        <v>0.56206896551724139</v>
      </c>
      <c r="J9" s="217"/>
      <c r="K9" s="127" t="s">
        <v>41</v>
      </c>
      <c r="L9" s="105" t="s">
        <v>11</v>
      </c>
      <c r="M9" s="194"/>
    </row>
    <row r="10" spans="1:13" ht="27.75" customHeight="1">
      <c r="A10" s="215"/>
      <c r="B10" s="195"/>
      <c r="C10" s="198"/>
      <c r="D10" s="51" t="s">
        <v>7</v>
      </c>
      <c r="E10" s="90" t="s">
        <v>15</v>
      </c>
      <c r="F10" s="90" t="s">
        <v>30</v>
      </c>
      <c r="G10" s="53">
        <v>2</v>
      </c>
      <c r="H10" s="53">
        <v>1</v>
      </c>
      <c r="I10" s="104">
        <f t="shared" si="0"/>
        <v>0.5</v>
      </c>
      <c r="J10" s="218"/>
      <c r="K10" s="107"/>
      <c r="L10" s="106" t="s">
        <v>12</v>
      </c>
      <c r="M10" s="194"/>
    </row>
    <row r="11" spans="1:13" ht="33.75">
      <c r="A11" s="215"/>
      <c r="B11" s="193" t="s">
        <v>75</v>
      </c>
      <c r="C11" s="196" t="s">
        <v>6</v>
      </c>
      <c r="D11" s="51" t="s">
        <v>7</v>
      </c>
      <c r="E11" s="52" t="s">
        <v>14</v>
      </c>
      <c r="F11" s="52" t="s">
        <v>20</v>
      </c>
      <c r="G11" s="53">
        <v>4350</v>
      </c>
      <c r="H11" s="53">
        <v>2386</v>
      </c>
      <c r="I11" s="104">
        <f t="shared" si="0"/>
        <v>0.54850574712643674</v>
      </c>
      <c r="J11" s="217">
        <f>(I11+I12+I13)/3</f>
        <v>0.73233716475095789</v>
      </c>
      <c r="K11" s="127" t="s">
        <v>41</v>
      </c>
      <c r="L11" s="105" t="s">
        <v>11</v>
      </c>
      <c r="M11" s="193" t="s">
        <v>25</v>
      </c>
    </row>
    <row r="12" spans="1:13" ht="27.75" customHeight="1">
      <c r="A12" s="215"/>
      <c r="B12" s="194"/>
      <c r="C12" s="197"/>
      <c r="D12" s="51" t="s">
        <v>7</v>
      </c>
      <c r="E12" s="52" t="s">
        <v>13</v>
      </c>
      <c r="F12" s="52" t="s">
        <v>21</v>
      </c>
      <c r="G12" s="53">
        <v>52200</v>
      </c>
      <c r="H12" s="53">
        <v>28632</v>
      </c>
      <c r="I12" s="104">
        <f t="shared" si="0"/>
        <v>0.54850574712643674</v>
      </c>
      <c r="J12" s="217"/>
      <c r="K12" s="127" t="s">
        <v>41</v>
      </c>
      <c r="L12" s="105" t="s">
        <v>11</v>
      </c>
      <c r="M12" s="194"/>
    </row>
    <row r="13" spans="1:13" s="2" customFormat="1" ht="25.5" customHeight="1">
      <c r="A13" s="242"/>
      <c r="B13" s="195"/>
      <c r="C13" s="198"/>
      <c r="D13" s="51" t="s">
        <v>7</v>
      </c>
      <c r="E13" s="90" t="s">
        <v>15</v>
      </c>
      <c r="F13" s="90" t="s">
        <v>30</v>
      </c>
      <c r="G13" s="53">
        <v>30</v>
      </c>
      <c r="H13" s="53">
        <v>22</v>
      </c>
      <c r="I13" s="104">
        <v>1.1000000000000001</v>
      </c>
      <c r="J13" s="218"/>
      <c r="K13" s="127" t="s">
        <v>41</v>
      </c>
      <c r="L13" s="106" t="s">
        <v>12</v>
      </c>
      <c r="M13" s="194"/>
    </row>
    <row r="14" spans="1:13" s="2" customFormat="1" ht="12.75">
      <c r="A14" s="242"/>
      <c r="B14" s="203" t="s">
        <v>48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5"/>
    </row>
    <row r="15" spans="1:13" s="2" customFormat="1" ht="33.75">
      <c r="A15" s="242"/>
      <c r="B15" s="193" t="s">
        <v>76</v>
      </c>
      <c r="C15" s="196" t="s">
        <v>6</v>
      </c>
      <c r="D15" s="51" t="s">
        <v>7</v>
      </c>
      <c r="E15" s="55" t="s">
        <v>14</v>
      </c>
      <c r="F15" s="55" t="s">
        <v>20</v>
      </c>
      <c r="G15" s="53">
        <v>4930</v>
      </c>
      <c r="H15" s="53">
        <v>2443</v>
      </c>
      <c r="I15" s="104">
        <f t="shared" si="0"/>
        <v>0.49553752535496959</v>
      </c>
      <c r="J15" s="228">
        <f>(I15+I16)/2</f>
        <v>0.52718052738336718</v>
      </c>
      <c r="K15" s="127" t="s">
        <v>41</v>
      </c>
      <c r="L15" s="105" t="s">
        <v>11</v>
      </c>
      <c r="M15" s="225" t="s">
        <v>25</v>
      </c>
    </row>
    <row r="16" spans="1:13" s="2" customFormat="1" ht="37.5" customHeight="1">
      <c r="A16" s="242"/>
      <c r="B16" s="195"/>
      <c r="C16" s="198"/>
      <c r="D16" s="51" t="s">
        <v>7</v>
      </c>
      <c r="E16" s="51" t="s">
        <v>22</v>
      </c>
      <c r="F16" s="51" t="s">
        <v>30</v>
      </c>
      <c r="G16" s="53">
        <v>34</v>
      </c>
      <c r="H16" s="53">
        <v>19</v>
      </c>
      <c r="I16" s="104">
        <f t="shared" si="0"/>
        <v>0.55882352941176472</v>
      </c>
      <c r="J16" s="229"/>
      <c r="K16" s="107"/>
      <c r="L16" s="106" t="s">
        <v>12</v>
      </c>
      <c r="M16" s="226"/>
    </row>
    <row r="17" spans="2:13" ht="26.25" customHeight="1">
      <c r="B17" s="193" t="s">
        <v>77</v>
      </c>
      <c r="C17" s="196" t="s">
        <v>6</v>
      </c>
      <c r="D17" s="51" t="s">
        <v>7</v>
      </c>
      <c r="E17" s="55" t="s">
        <v>14</v>
      </c>
      <c r="F17" s="55" t="s">
        <v>20</v>
      </c>
      <c r="G17" s="53">
        <v>4350</v>
      </c>
      <c r="H17" s="53">
        <v>2386</v>
      </c>
      <c r="I17" s="104">
        <f t="shared" si="0"/>
        <v>0.54850574712643674</v>
      </c>
      <c r="J17" s="228">
        <f>(I17+I18)/2</f>
        <v>0.82425287356321841</v>
      </c>
      <c r="K17" s="127" t="s">
        <v>41</v>
      </c>
      <c r="L17" s="105" t="s">
        <v>11</v>
      </c>
      <c r="M17" s="225" t="s">
        <v>25</v>
      </c>
    </row>
    <row r="18" spans="2:13" ht="24.75" customHeight="1">
      <c r="B18" s="195"/>
      <c r="C18" s="198"/>
      <c r="D18" s="51" t="s">
        <v>7</v>
      </c>
      <c r="E18" s="51" t="s">
        <v>22</v>
      </c>
      <c r="F18" s="51" t="s">
        <v>30</v>
      </c>
      <c r="G18" s="53">
        <v>30</v>
      </c>
      <c r="H18" s="53">
        <v>22</v>
      </c>
      <c r="I18" s="104">
        <v>1.1000000000000001</v>
      </c>
      <c r="J18" s="229"/>
      <c r="K18" s="127" t="s">
        <v>41</v>
      </c>
      <c r="L18" s="147" t="s">
        <v>12</v>
      </c>
      <c r="M18" s="226"/>
    </row>
    <row r="19" spans="2:13">
      <c r="B19" s="13" t="s">
        <v>56</v>
      </c>
    </row>
  </sheetData>
  <mergeCells count="24">
    <mergeCell ref="A4:A16"/>
    <mergeCell ref="M17:M18"/>
    <mergeCell ref="M5:M7"/>
    <mergeCell ref="B8:B10"/>
    <mergeCell ref="C8:C10"/>
    <mergeCell ref="M8:M10"/>
    <mergeCell ref="B15:B16"/>
    <mergeCell ref="C15:C16"/>
    <mergeCell ref="J15:J16"/>
    <mergeCell ref="M15:M16"/>
    <mergeCell ref="B11:B13"/>
    <mergeCell ref="C11:C13"/>
    <mergeCell ref="J11:J13"/>
    <mergeCell ref="M11:M13"/>
    <mergeCell ref="J8:J10"/>
    <mergeCell ref="B14:M14"/>
    <mergeCell ref="C17:C18"/>
    <mergeCell ref="J17:J18"/>
    <mergeCell ref="B4:M4"/>
    <mergeCell ref="B1:L1"/>
    <mergeCell ref="B5:B7"/>
    <mergeCell ref="C5:C7"/>
    <mergeCell ref="J5:J7"/>
    <mergeCell ref="B17:B18"/>
  </mergeCells>
  <pageMargins left="0.25" right="0.25" top="0.75" bottom="0.75" header="0.3" footer="0.3"/>
  <pageSetup paperSize="9" scale="62" orientation="landscape" r:id="rId1"/>
  <rowBreaks count="1" manualBreakCount="1">
    <brk id="12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"/>
  <sheetViews>
    <sheetView zoomScaleSheetLayoutView="100" zoomScalePageLayoutView="80" workbookViewId="0">
      <selection activeCell="I24" sqref="I24"/>
    </sheetView>
  </sheetViews>
  <sheetFormatPr defaultRowHeight="20.25"/>
  <cols>
    <col min="2" max="2" width="23.28515625" style="13" customWidth="1"/>
    <col min="3" max="3" width="7.7109375" style="13" customWidth="1"/>
    <col min="4" max="4" width="10.140625" style="13" customWidth="1"/>
    <col min="5" max="5" width="13.7109375" style="13" customWidth="1"/>
    <col min="6" max="6" width="8" style="5" customWidth="1"/>
    <col min="7" max="7" width="10.5703125" style="9" customWidth="1"/>
    <col min="8" max="8" width="8.85546875" style="9" customWidth="1"/>
    <col min="9" max="9" width="9" style="9" customWidth="1"/>
    <col min="10" max="10" width="11.5703125" style="9" customWidth="1"/>
    <col min="11" max="11" width="21.140625" style="5" customWidth="1"/>
    <col min="12" max="12" width="13.5703125" style="8" customWidth="1"/>
    <col min="13" max="13" width="14.140625" customWidth="1"/>
  </cols>
  <sheetData>
    <row r="1" spans="1:13" ht="21.75" customHeight="1">
      <c r="B1" s="216" t="s">
        <v>149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3" s="6" customFormat="1" ht="128.25" customHeight="1">
      <c r="A2" s="90" t="s">
        <v>16</v>
      </c>
      <c r="B2" s="90" t="s">
        <v>0</v>
      </c>
      <c r="C2" s="90" t="s">
        <v>1</v>
      </c>
      <c r="D2" s="90" t="s">
        <v>2</v>
      </c>
      <c r="E2" s="90" t="s">
        <v>3</v>
      </c>
      <c r="F2" s="90" t="s">
        <v>4</v>
      </c>
      <c r="G2" s="90" t="s">
        <v>10</v>
      </c>
      <c r="H2" s="90" t="s">
        <v>29</v>
      </c>
      <c r="I2" s="90" t="s">
        <v>17</v>
      </c>
      <c r="J2" s="90" t="s">
        <v>18</v>
      </c>
      <c r="K2" s="90" t="s">
        <v>5</v>
      </c>
      <c r="L2" s="90" t="s">
        <v>9</v>
      </c>
      <c r="M2" s="90" t="s">
        <v>19</v>
      </c>
    </row>
    <row r="3" spans="1:13" s="1" customFormat="1" ht="15.6" customHeight="1">
      <c r="A3" s="4">
        <v>1</v>
      </c>
      <c r="B3" s="63">
        <v>2</v>
      </c>
      <c r="C3" s="63">
        <v>3</v>
      </c>
      <c r="D3" s="63">
        <v>4</v>
      </c>
      <c r="E3" s="63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11">
        <v>14</v>
      </c>
    </row>
    <row r="4" spans="1:13" s="3" customFormat="1" ht="18.75">
      <c r="A4" s="214" t="s">
        <v>78</v>
      </c>
      <c r="B4" s="219" t="s">
        <v>45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</row>
    <row r="5" spans="1:13" ht="33.75">
      <c r="A5" s="215"/>
      <c r="B5" s="243" t="s">
        <v>59</v>
      </c>
      <c r="C5" s="245" t="s">
        <v>6</v>
      </c>
      <c r="D5" s="61" t="s">
        <v>7</v>
      </c>
      <c r="E5" s="52" t="s">
        <v>14</v>
      </c>
      <c r="F5" s="52" t="s">
        <v>20</v>
      </c>
      <c r="G5" s="92">
        <v>43840</v>
      </c>
      <c r="H5" s="92">
        <v>16141</v>
      </c>
      <c r="I5" s="104">
        <f>H5/G5</f>
        <v>0.36817974452554747</v>
      </c>
      <c r="J5" s="217">
        <f>(I5+I6+I7)/3</f>
        <v>0.57027068126520686</v>
      </c>
      <c r="K5" s="126" t="s">
        <v>24</v>
      </c>
      <c r="L5" s="105" t="s">
        <v>11</v>
      </c>
      <c r="M5" s="206" t="s">
        <v>25</v>
      </c>
    </row>
    <row r="6" spans="1:13" ht="24.75" customHeight="1">
      <c r="A6" s="215"/>
      <c r="B6" s="244"/>
      <c r="C6" s="246"/>
      <c r="D6" s="61" t="s">
        <v>7</v>
      </c>
      <c r="E6" s="52" t="s">
        <v>13</v>
      </c>
      <c r="F6" s="52" t="s">
        <v>21</v>
      </c>
      <c r="G6" s="92">
        <v>526080</v>
      </c>
      <c r="H6" s="92">
        <v>193692</v>
      </c>
      <c r="I6" s="104">
        <f t="shared" ref="I6:I21" si="0">H6/G6</f>
        <v>0.36817974452554747</v>
      </c>
      <c r="J6" s="217"/>
      <c r="K6" s="126" t="s">
        <v>24</v>
      </c>
      <c r="L6" s="105" t="s">
        <v>11</v>
      </c>
      <c r="M6" s="207"/>
    </row>
    <row r="7" spans="1:13" ht="22.5">
      <c r="A7" s="215"/>
      <c r="B7" s="244"/>
      <c r="C7" s="247"/>
      <c r="D7" s="61" t="s">
        <v>7</v>
      </c>
      <c r="E7" s="92" t="s">
        <v>15</v>
      </c>
      <c r="F7" s="92" t="s">
        <v>8</v>
      </c>
      <c r="G7" s="92">
        <v>274</v>
      </c>
      <c r="H7" s="92">
        <v>267</v>
      </c>
      <c r="I7" s="104">
        <f t="shared" si="0"/>
        <v>0.97445255474452552</v>
      </c>
      <c r="J7" s="217"/>
      <c r="K7" s="126"/>
      <c r="L7" s="105" t="s">
        <v>12</v>
      </c>
      <c r="M7" s="208"/>
    </row>
    <row r="8" spans="1:13" ht="33.75">
      <c r="A8" s="215"/>
      <c r="B8" s="251" t="s">
        <v>60</v>
      </c>
      <c r="C8" s="245" t="s">
        <v>6</v>
      </c>
      <c r="D8" s="61" t="s">
        <v>7</v>
      </c>
      <c r="E8" s="52" t="s">
        <v>14</v>
      </c>
      <c r="F8" s="52" t="s">
        <v>20</v>
      </c>
      <c r="G8" s="92">
        <v>640</v>
      </c>
      <c r="H8" s="92">
        <v>418</v>
      </c>
      <c r="I8" s="104">
        <f t="shared" si="0"/>
        <v>0.65312499999999996</v>
      </c>
      <c r="J8" s="217">
        <f>(I8+I9+I10)/3</f>
        <v>0.80208333333333337</v>
      </c>
      <c r="K8" s="126" t="s">
        <v>24</v>
      </c>
      <c r="L8" s="105" t="s">
        <v>11</v>
      </c>
      <c r="M8" s="193" t="s">
        <v>25</v>
      </c>
    </row>
    <row r="9" spans="1:13" ht="27" customHeight="1">
      <c r="A9" s="215"/>
      <c r="B9" s="251"/>
      <c r="C9" s="246"/>
      <c r="D9" s="61" t="s">
        <v>7</v>
      </c>
      <c r="E9" s="52" t="s">
        <v>13</v>
      </c>
      <c r="F9" s="52" t="s">
        <v>21</v>
      </c>
      <c r="G9" s="92">
        <v>7680</v>
      </c>
      <c r="H9" s="92">
        <v>5016</v>
      </c>
      <c r="I9" s="104">
        <f t="shared" si="0"/>
        <v>0.65312499999999996</v>
      </c>
      <c r="J9" s="217"/>
      <c r="K9" s="126" t="s">
        <v>24</v>
      </c>
      <c r="L9" s="105" t="s">
        <v>11</v>
      </c>
      <c r="M9" s="194"/>
    </row>
    <row r="10" spans="1:13" s="2" customFormat="1" ht="22.5">
      <c r="A10" s="242"/>
      <c r="B10" s="251"/>
      <c r="C10" s="247"/>
      <c r="D10" s="61" t="s">
        <v>7</v>
      </c>
      <c r="E10" s="92" t="s">
        <v>15</v>
      </c>
      <c r="F10" s="92" t="s">
        <v>8</v>
      </c>
      <c r="G10" s="134">
        <v>4</v>
      </c>
      <c r="H10" s="134">
        <v>5</v>
      </c>
      <c r="I10" s="104">
        <v>1.1000000000000001</v>
      </c>
      <c r="J10" s="218"/>
      <c r="K10" s="102"/>
      <c r="L10" s="106" t="s">
        <v>12</v>
      </c>
      <c r="M10" s="194"/>
    </row>
    <row r="11" spans="1:13" s="2" customFormat="1" ht="25.5" customHeight="1">
      <c r="A11" s="242"/>
      <c r="B11" s="248" t="s">
        <v>61</v>
      </c>
      <c r="C11" s="245" t="s">
        <v>6</v>
      </c>
      <c r="D11" s="61" t="s">
        <v>7</v>
      </c>
      <c r="E11" s="52" t="s">
        <v>14</v>
      </c>
      <c r="F11" s="52" t="s">
        <v>20</v>
      </c>
      <c r="G11" s="92">
        <v>1120</v>
      </c>
      <c r="H11" s="92">
        <v>478</v>
      </c>
      <c r="I11" s="104">
        <f t="shared" si="0"/>
        <v>0.42678571428571427</v>
      </c>
      <c r="J11" s="217">
        <f>(I11+I12+I13)/3</f>
        <v>0.65119047619047621</v>
      </c>
      <c r="K11" s="126" t="s">
        <v>24</v>
      </c>
      <c r="L11" s="105" t="s">
        <v>11</v>
      </c>
      <c r="M11" s="193" t="s">
        <v>25</v>
      </c>
    </row>
    <row r="12" spans="1:13" s="2" customFormat="1" ht="25.5" customHeight="1">
      <c r="A12" s="242"/>
      <c r="B12" s="248"/>
      <c r="C12" s="246"/>
      <c r="D12" s="61" t="s">
        <v>7</v>
      </c>
      <c r="E12" s="52" t="s">
        <v>13</v>
      </c>
      <c r="F12" s="52" t="s">
        <v>21</v>
      </c>
      <c r="G12" s="92">
        <v>13440</v>
      </c>
      <c r="H12" s="92">
        <v>5736</v>
      </c>
      <c r="I12" s="104">
        <f t="shared" si="0"/>
        <v>0.42678571428571427</v>
      </c>
      <c r="J12" s="217"/>
      <c r="K12" s="126" t="s">
        <v>24</v>
      </c>
      <c r="L12" s="105" t="s">
        <v>11</v>
      </c>
      <c r="M12" s="194"/>
    </row>
    <row r="13" spans="1:13" s="2" customFormat="1" ht="26.25" customHeight="1">
      <c r="A13" s="242"/>
      <c r="B13" s="248"/>
      <c r="C13" s="247"/>
      <c r="D13" s="61" t="s">
        <v>7</v>
      </c>
      <c r="E13" s="92" t="s">
        <v>15</v>
      </c>
      <c r="F13" s="92" t="s">
        <v>8</v>
      </c>
      <c r="G13" s="144">
        <v>7</v>
      </c>
      <c r="H13" s="144">
        <v>8</v>
      </c>
      <c r="I13" s="104">
        <v>1.1000000000000001</v>
      </c>
      <c r="J13" s="217"/>
      <c r="K13" s="126"/>
      <c r="L13" s="106" t="s">
        <v>12</v>
      </c>
      <c r="M13" s="194"/>
    </row>
    <row r="14" spans="1:13" s="2" customFormat="1" ht="15.75" customHeight="1">
      <c r="A14" s="242"/>
      <c r="B14" s="203" t="s">
        <v>48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5"/>
    </row>
    <row r="15" spans="1:13" s="2" customFormat="1" ht="33.75">
      <c r="A15" s="242"/>
      <c r="B15" s="243" t="s">
        <v>79</v>
      </c>
      <c r="C15" s="245" t="s">
        <v>6</v>
      </c>
      <c r="D15" s="61" t="s">
        <v>7</v>
      </c>
      <c r="E15" s="55" t="s">
        <v>14</v>
      </c>
      <c r="F15" s="55" t="s">
        <v>20</v>
      </c>
      <c r="G15" s="144">
        <v>3520</v>
      </c>
      <c r="H15" s="144">
        <v>1008</v>
      </c>
      <c r="I15" s="104">
        <f t="shared" si="0"/>
        <v>0.28636363636363638</v>
      </c>
      <c r="J15" s="218">
        <f>(I15+I16)/2</f>
        <v>0.62045454545454548</v>
      </c>
      <c r="K15" s="126" t="s">
        <v>24</v>
      </c>
      <c r="L15" s="105" t="s">
        <v>11</v>
      </c>
      <c r="M15" s="196" t="s">
        <v>25</v>
      </c>
    </row>
    <row r="16" spans="1:13" s="2" customFormat="1" ht="65.25" customHeight="1">
      <c r="A16" s="242"/>
      <c r="B16" s="249"/>
      <c r="C16" s="247"/>
      <c r="D16" s="61" t="s">
        <v>7</v>
      </c>
      <c r="E16" s="61" t="s">
        <v>22</v>
      </c>
      <c r="F16" s="61" t="s">
        <v>8</v>
      </c>
      <c r="G16" s="144">
        <v>22</v>
      </c>
      <c r="H16" s="144">
        <v>21</v>
      </c>
      <c r="I16" s="104">
        <f t="shared" si="0"/>
        <v>0.95454545454545459</v>
      </c>
      <c r="J16" s="250"/>
      <c r="K16" s="126"/>
      <c r="L16" s="106" t="s">
        <v>12</v>
      </c>
      <c r="M16" s="198"/>
    </row>
    <row r="17" spans="1:13" s="2" customFormat="1" ht="33.75">
      <c r="A17" s="242"/>
      <c r="B17" s="243" t="s">
        <v>80</v>
      </c>
      <c r="C17" s="245" t="s">
        <v>6</v>
      </c>
      <c r="D17" s="61" t="s">
        <v>7</v>
      </c>
      <c r="E17" s="55" t="s">
        <v>14</v>
      </c>
      <c r="F17" s="55" t="s">
        <v>20</v>
      </c>
      <c r="G17" s="144">
        <v>8640</v>
      </c>
      <c r="H17" s="144">
        <v>3817</v>
      </c>
      <c r="I17" s="104">
        <f t="shared" si="0"/>
        <v>0.44178240740740743</v>
      </c>
      <c r="J17" s="228">
        <f>(I17+I18)/2</f>
        <v>0.70237268518518514</v>
      </c>
      <c r="K17" s="126" t="s">
        <v>24</v>
      </c>
      <c r="L17" s="105" t="s">
        <v>11</v>
      </c>
      <c r="M17" s="225" t="s">
        <v>25</v>
      </c>
    </row>
    <row r="18" spans="1:13" s="2" customFormat="1" ht="57" customHeight="1">
      <c r="A18" s="242"/>
      <c r="B18" s="249"/>
      <c r="C18" s="247"/>
      <c r="D18" s="61" t="s">
        <v>7</v>
      </c>
      <c r="E18" s="61" t="s">
        <v>22</v>
      </c>
      <c r="F18" s="61" t="s">
        <v>8</v>
      </c>
      <c r="G18" s="144">
        <v>54</v>
      </c>
      <c r="H18" s="144">
        <v>52</v>
      </c>
      <c r="I18" s="104">
        <f t="shared" si="0"/>
        <v>0.96296296296296291</v>
      </c>
      <c r="J18" s="229"/>
      <c r="K18" s="102"/>
      <c r="L18" s="106" t="s">
        <v>12</v>
      </c>
      <c r="M18" s="226"/>
    </row>
    <row r="19" spans="1:13" ht="33.75">
      <c r="A19" s="242"/>
      <c r="B19" s="243" t="s">
        <v>81</v>
      </c>
      <c r="C19" s="245" t="s">
        <v>6</v>
      </c>
      <c r="D19" s="61" t="s">
        <v>7</v>
      </c>
      <c r="E19" s="55" t="s">
        <v>14</v>
      </c>
      <c r="F19" s="55" t="s">
        <v>20</v>
      </c>
      <c r="G19" s="144">
        <v>1120</v>
      </c>
      <c r="H19" s="144">
        <v>478</v>
      </c>
      <c r="I19" s="104">
        <f t="shared" si="0"/>
        <v>0.42678571428571427</v>
      </c>
      <c r="J19" s="228">
        <f>(I19+I20)/2</f>
        <v>0.71339285714285716</v>
      </c>
      <c r="K19" s="126" t="s">
        <v>24</v>
      </c>
      <c r="L19" s="105" t="s">
        <v>11</v>
      </c>
      <c r="M19" s="225" t="s">
        <v>25</v>
      </c>
    </row>
    <row r="20" spans="1:13" ht="24" customHeight="1">
      <c r="A20" s="242"/>
      <c r="B20" s="249"/>
      <c r="C20" s="247"/>
      <c r="D20" s="61" t="s">
        <v>7</v>
      </c>
      <c r="E20" s="61" t="s">
        <v>22</v>
      </c>
      <c r="F20" s="61" t="s">
        <v>8</v>
      </c>
      <c r="G20" s="144">
        <v>7</v>
      </c>
      <c r="H20" s="144">
        <v>8</v>
      </c>
      <c r="I20" s="104">
        <v>1</v>
      </c>
      <c r="J20" s="229"/>
      <c r="K20" s="102"/>
      <c r="L20" s="106" t="s">
        <v>12</v>
      </c>
      <c r="M20" s="226"/>
    </row>
    <row r="21" spans="1:13" ht="33.75">
      <c r="B21" s="243" t="s">
        <v>51</v>
      </c>
      <c r="C21" s="245" t="s">
        <v>6</v>
      </c>
      <c r="D21" s="61" t="s">
        <v>7</v>
      </c>
      <c r="E21" s="55" t="s">
        <v>14</v>
      </c>
      <c r="F21" s="55" t="s">
        <v>20</v>
      </c>
      <c r="G21" s="144">
        <v>32320</v>
      </c>
      <c r="H21" s="144">
        <v>11734</v>
      </c>
      <c r="I21" s="104">
        <f t="shared" si="0"/>
        <v>0.36305693069306932</v>
      </c>
      <c r="J21" s="228">
        <f>(I21+I22)/2</f>
        <v>0.67410272277227723</v>
      </c>
      <c r="K21" s="126" t="s">
        <v>24</v>
      </c>
      <c r="L21" s="105" t="s">
        <v>11</v>
      </c>
      <c r="M21" s="225" t="s">
        <v>25</v>
      </c>
    </row>
    <row r="22" spans="1:13" ht="73.5" customHeight="1">
      <c r="B22" s="249"/>
      <c r="C22" s="247"/>
      <c r="D22" s="61" t="s">
        <v>7</v>
      </c>
      <c r="E22" s="61" t="s">
        <v>22</v>
      </c>
      <c r="F22" s="61" t="s">
        <v>8</v>
      </c>
      <c r="G22" s="144">
        <v>202</v>
      </c>
      <c r="H22" s="144">
        <v>199</v>
      </c>
      <c r="I22" s="104">
        <f>H22/G22</f>
        <v>0.98514851485148514</v>
      </c>
      <c r="J22" s="229"/>
      <c r="K22" s="102"/>
      <c r="L22" s="147" t="s">
        <v>12</v>
      </c>
      <c r="M22" s="226"/>
    </row>
    <row r="23" spans="1:13">
      <c r="B23" s="13" t="s">
        <v>56</v>
      </c>
    </row>
  </sheetData>
  <mergeCells count="32">
    <mergeCell ref="M5:M7"/>
    <mergeCell ref="B8:B10"/>
    <mergeCell ref="C8:C10"/>
    <mergeCell ref="M8:M10"/>
    <mergeCell ref="B21:B22"/>
    <mergeCell ref="C21:C22"/>
    <mergeCell ref="J21:J22"/>
    <mergeCell ref="M21:M22"/>
    <mergeCell ref="B17:B18"/>
    <mergeCell ref="C17:C18"/>
    <mergeCell ref="J17:J18"/>
    <mergeCell ref="M17:M18"/>
    <mergeCell ref="B19:B20"/>
    <mergeCell ref="C19:C20"/>
    <mergeCell ref="J19:J20"/>
    <mergeCell ref="M19:M20"/>
    <mergeCell ref="B1:L1"/>
    <mergeCell ref="B5:B7"/>
    <mergeCell ref="C5:C7"/>
    <mergeCell ref="J5:J7"/>
    <mergeCell ref="A4:A20"/>
    <mergeCell ref="B11:B13"/>
    <mergeCell ref="C11:C13"/>
    <mergeCell ref="J11:J13"/>
    <mergeCell ref="J8:J10"/>
    <mergeCell ref="B4:M4"/>
    <mergeCell ref="M11:M13"/>
    <mergeCell ref="B15:B16"/>
    <mergeCell ref="J15:J16"/>
    <mergeCell ref="C15:C16"/>
    <mergeCell ref="M15:M16"/>
    <mergeCell ref="B14:M14"/>
  </mergeCells>
  <pageMargins left="0.25" right="0.25" top="0.75" bottom="0.75" header="0.3" footer="0.3"/>
  <pageSetup paperSize="9" scale="64" orientation="landscape" r:id="rId1"/>
  <rowBreaks count="1" manualBreakCount="1">
    <brk id="9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M18"/>
  <sheetViews>
    <sheetView zoomScale="90" zoomScaleNormal="90" zoomScaleSheetLayoutView="100" zoomScalePageLayoutView="80" workbookViewId="0">
      <selection activeCell="I18" sqref="I18"/>
    </sheetView>
  </sheetViews>
  <sheetFormatPr defaultRowHeight="20.25"/>
  <cols>
    <col min="1" max="1" width="10.85546875" customWidth="1"/>
    <col min="2" max="2" width="18" style="13" customWidth="1"/>
    <col min="3" max="3" width="7.7109375" style="13" customWidth="1"/>
    <col min="4" max="4" width="11.28515625" style="13" customWidth="1"/>
    <col min="5" max="5" width="14.140625" style="13" customWidth="1"/>
    <col min="6" max="6" width="10.7109375" style="5" customWidth="1"/>
    <col min="7" max="7" width="12.85546875" style="9" customWidth="1"/>
    <col min="8" max="8" width="9.42578125" style="9" customWidth="1"/>
    <col min="9" max="9" width="11" style="9" customWidth="1"/>
    <col min="10" max="10" width="13.140625" style="9" customWidth="1"/>
    <col min="11" max="11" width="16.42578125" style="5" customWidth="1"/>
    <col min="12" max="12" width="14.5703125" style="8" customWidth="1"/>
    <col min="13" max="13" width="15.7109375" customWidth="1"/>
  </cols>
  <sheetData>
    <row r="1" spans="1:13" ht="21.75" customHeight="1">
      <c r="B1" s="216" t="s">
        <v>149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3" ht="105.75" customHeight="1">
      <c r="A2" s="10" t="s">
        <v>58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10</v>
      </c>
      <c r="H2" s="10" t="s">
        <v>29</v>
      </c>
      <c r="I2" s="10" t="s">
        <v>17</v>
      </c>
      <c r="J2" s="10" t="s">
        <v>18</v>
      </c>
      <c r="K2" s="10" t="s">
        <v>5</v>
      </c>
      <c r="L2" s="10" t="s">
        <v>9</v>
      </c>
      <c r="M2" s="10" t="s">
        <v>19</v>
      </c>
    </row>
    <row r="3" spans="1:13" ht="21.75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7">
        <v>12</v>
      </c>
      <c r="M3" s="11">
        <v>14</v>
      </c>
    </row>
    <row r="4" spans="1:13" ht="12.75">
      <c r="A4" s="254" t="s">
        <v>82</v>
      </c>
      <c r="B4" s="219" t="s">
        <v>45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</row>
    <row r="5" spans="1:13" ht="36">
      <c r="A5" s="255"/>
      <c r="B5" s="193" t="s">
        <v>59</v>
      </c>
      <c r="C5" s="196" t="s">
        <v>6</v>
      </c>
      <c r="D5" s="51" t="s">
        <v>7</v>
      </c>
      <c r="E5" s="52" t="s">
        <v>14</v>
      </c>
      <c r="F5" s="52" t="s">
        <v>20</v>
      </c>
      <c r="G5" s="63">
        <v>25120</v>
      </c>
      <c r="H5" s="63">
        <v>10909</v>
      </c>
      <c r="I5" s="40">
        <f>H5/G5</f>
        <v>0.43427547770700636</v>
      </c>
      <c r="J5" s="199">
        <f>(I5+I6+I7)/3</f>
        <v>0.61648089171974518</v>
      </c>
      <c r="K5" s="91" t="s">
        <v>26</v>
      </c>
      <c r="L5" s="32" t="s">
        <v>11</v>
      </c>
      <c r="M5" s="257" t="s">
        <v>25</v>
      </c>
    </row>
    <row r="6" spans="1:13" ht="36">
      <c r="A6" s="255"/>
      <c r="B6" s="194"/>
      <c r="C6" s="197"/>
      <c r="D6" s="51" t="s">
        <v>7</v>
      </c>
      <c r="E6" s="52" t="s">
        <v>13</v>
      </c>
      <c r="F6" s="52" t="s">
        <v>21</v>
      </c>
      <c r="G6" s="63">
        <v>301440</v>
      </c>
      <c r="H6" s="63">
        <v>130908</v>
      </c>
      <c r="I6" s="85">
        <f t="shared" ref="I6:I17" si="0">H6/G6</f>
        <v>0.43427547770700636</v>
      </c>
      <c r="J6" s="199"/>
      <c r="K6" s="91" t="s">
        <v>26</v>
      </c>
      <c r="L6" s="32" t="s">
        <v>11</v>
      </c>
      <c r="M6" s="258"/>
    </row>
    <row r="7" spans="1:13" ht="24">
      <c r="A7" s="255"/>
      <c r="B7" s="194"/>
      <c r="C7" s="198"/>
      <c r="D7" s="51" t="s">
        <v>7</v>
      </c>
      <c r="E7" s="10" t="s">
        <v>15</v>
      </c>
      <c r="F7" s="10" t="s">
        <v>8</v>
      </c>
      <c r="G7" s="63">
        <v>157</v>
      </c>
      <c r="H7" s="63">
        <v>154</v>
      </c>
      <c r="I7" s="85">
        <f t="shared" si="0"/>
        <v>0.98089171974522293</v>
      </c>
      <c r="J7" s="199"/>
      <c r="K7" s="91"/>
      <c r="L7" s="32" t="s">
        <v>12</v>
      </c>
      <c r="M7" s="259"/>
    </row>
    <row r="8" spans="1:13" ht="36">
      <c r="A8" s="255"/>
      <c r="B8" s="227" t="s">
        <v>60</v>
      </c>
      <c r="C8" s="196" t="s">
        <v>6</v>
      </c>
      <c r="D8" s="51" t="s">
        <v>7</v>
      </c>
      <c r="E8" s="52" t="s">
        <v>14</v>
      </c>
      <c r="F8" s="52" t="s">
        <v>20</v>
      </c>
      <c r="G8" s="63">
        <v>320</v>
      </c>
      <c r="H8" s="63">
        <v>146</v>
      </c>
      <c r="I8" s="85">
        <f t="shared" si="0"/>
        <v>0.45624999999999999</v>
      </c>
      <c r="J8" s="199">
        <f>(I8+I9+I10)/3</f>
        <v>0.63750000000000007</v>
      </c>
      <c r="K8" s="91" t="s">
        <v>26</v>
      </c>
      <c r="L8" s="32" t="s">
        <v>11</v>
      </c>
      <c r="M8" s="260" t="s">
        <v>25</v>
      </c>
    </row>
    <row r="9" spans="1:13" s="2" customFormat="1" ht="36">
      <c r="A9" s="255"/>
      <c r="B9" s="227"/>
      <c r="C9" s="197"/>
      <c r="D9" s="51" t="s">
        <v>7</v>
      </c>
      <c r="E9" s="52" t="s">
        <v>13</v>
      </c>
      <c r="F9" s="52" t="s">
        <v>21</v>
      </c>
      <c r="G9" s="63">
        <v>3840</v>
      </c>
      <c r="H9" s="63">
        <v>1752</v>
      </c>
      <c r="I9" s="85">
        <f t="shared" si="0"/>
        <v>0.45624999999999999</v>
      </c>
      <c r="J9" s="199"/>
      <c r="K9" s="91" t="s">
        <v>26</v>
      </c>
      <c r="L9" s="32" t="s">
        <v>11</v>
      </c>
      <c r="M9" s="261"/>
    </row>
    <row r="10" spans="1:13" ht="25.5" customHeight="1">
      <c r="A10" s="256"/>
      <c r="B10" s="227"/>
      <c r="C10" s="198"/>
      <c r="D10" s="51" t="s">
        <v>7</v>
      </c>
      <c r="E10" s="10" t="s">
        <v>15</v>
      </c>
      <c r="F10" s="10" t="s">
        <v>8</v>
      </c>
      <c r="G10" s="10">
        <v>2</v>
      </c>
      <c r="H10" s="10">
        <v>2</v>
      </c>
      <c r="I10" s="85">
        <f>G10/H10</f>
        <v>1</v>
      </c>
      <c r="J10" s="212"/>
      <c r="K10" s="91"/>
      <c r="L10" s="44" t="s">
        <v>12</v>
      </c>
      <c r="M10" s="261"/>
    </row>
    <row r="11" spans="1:13" ht="16.5" customHeight="1">
      <c r="A11" s="256"/>
      <c r="B11" s="203" t="s">
        <v>48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5"/>
    </row>
    <row r="12" spans="1:13" ht="53.25" customHeight="1">
      <c r="A12" s="256"/>
      <c r="B12" s="193" t="s">
        <v>84</v>
      </c>
      <c r="C12" s="196" t="s">
        <v>6</v>
      </c>
      <c r="D12" s="51" t="s">
        <v>7</v>
      </c>
      <c r="E12" s="55" t="s">
        <v>14</v>
      </c>
      <c r="F12" s="55" t="s">
        <v>20</v>
      </c>
      <c r="G12" s="10">
        <v>3360</v>
      </c>
      <c r="H12" s="10">
        <v>1252</v>
      </c>
      <c r="I12" s="85">
        <f t="shared" si="0"/>
        <v>0.37261904761904763</v>
      </c>
      <c r="J12" s="190">
        <f>(I12+I13)/2</f>
        <v>0.68630952380952381</v>
      </c>
      <c r="K12" s="91" t="s">
        <v>26</v>
      </c>
      <c r="L12" s="32" t="s">
        <v>11</v>
      </c>
      <c r="M12" s="252" t="s">
        <v>25</v>
      </c>
    </row>
    <row r="13" spans="1:13" ht="87.75" customHeight="1">
      <c r="A13" s="256"/>
      <c r="B13" s="195"/>
      <c r="C13" s="198"/>
      <c r="D13" s="51" t="s">
        <v>7</v>
      </c>
      <c r="E13" s="51" t="s">
        <v>22</v>
      </c>
      <c r="F13" s="51" t="s">
        <v>8</v>
      </c>
      <c r="G13" s="10">
        <v>21</v>
      </c>
      <c r="H13" s="10">
        <v>21</v>
      </c>
      <c r="I13" s="85">
        <f t="shared" si="0"/>
        <v>1</v>
      </c>
      <c r="J13" s="191"/>
      <c r="K13" s="91"/>
      <c r="L13" s="44" t="s">
        <v>12</v>
      </c>
      <c r="M13" s="253"/>
    </row>
    <row r="14" spans="1:13" ht="60" customHeight="1">
      <c r="A14" s="256"/>
      <c r="B14" s="193" t="s">
        <v>76</v>
      </c>
      <c r="C14" s="196" t="s">
        <v>6</v>
      </c>
      <c r="D14" s="51" t="s">
        <v>7</v>
      </c>
      <c r="E14" s="55" t="s">
        <v>14</v>
      </c>
      <c r="F14" s="55" t="s">
        <v>20</v>
      </c>
      <c r="G14" s="10">
        <v>2080</v>
      </c>
      <c r="H14" s="10">
        <v>920</v>
      </c>
      <c r="I14" s="85">
        <f t="shared" si="0"/>
        <v>0.44230769230769229</v>
      </c>
      <c r="J14" s="190">
        <f>(I14+I15)/2</f>
        <v>0.68269230769230771</v>
      </c>
      <c r="K14" s="91" t="s">
        <v>26</v>
      </c>
      <c r="L14" s="32" t="s">
        <v>11</v>
      </c>
      <c r="M14" s="252" t="s">
        <v>25</v>
      </c>
    </row>
    <row r="15" spans="1:13" ht="45" customHeight="1">
      <c r="A15" s="256"/>
      <c r="B15" s="195"/>
      <c r="C15" s="198"/>
      <c r="D15" s="51" t="s">
        <v>7</v>
      </c>
      <c r="E15" s="51" t="s">
        <v>22</v>
      </c>
      <c r="F15" s="51" t="s">
        <v>8</v>
      </c>
      <c r="G15" s="10">
        <v>13</v>
      </c>
      <c r="H15" s="10">
        <v>12</v>
      </c>
      <c r="I15" s="85">
        <f t="shared" si="0"/>
        <v>0.92307692307692313</v>
      </c>
      <c r="J15" s="191"/>
      <c r="K15" s="91"/>
      <c r="L15" s="44" t="s">
        <v>12</v>
      </c>
      <c r="M15" s="253"/>
    </row>
    <row r="16" spans="1:13" ht="36">
      <c r="B16" s="193" t="s">
        <v>85</v>
      </c>
      <c r="C16" s="196" t="s">
        <v>6</v>
      </c>
      <c r="D16" s="51" t="s">
        <v>7</v>
      </c>
      <c r="E16" s="55" t="s">
        <v>14</v>
      </c>
      <c r="F16" s="55" t="s">
        <v>20</v>
      </c>
      <c r="G16" s="10">
        <v>20000</v>
      </c>
      <c r="H16" s="10">
        <v>8883</v>
      </c>
      <c r="I16" s="85">
        <f t="shared" si="0"/>
        <v>0.44414999999999999</v>
      </c>
      <c r="J16" s="190">
        <f>(I16+I17)/2</f>
        <v>0.71407500000000002</v>
      </c>
      <c r="K16" s="91" t="s">
        <v>26</v>
      </c>
      <c r="L16" s="32" t="s">
        <v>11</v>
      </c>
      <c r="M16" s="252" t="s">
        <v>25</v>
      </c>
    </row>
    <row r="17" spans="2:13" ht="100.5" customHeight="1">
      <c r="B17" s="195"/>
      <c r="C17" s="198"/>
      <c r="D17" s="51" t="s">
        <v>7</v>
      </c>
      <c r="E17" s="51" t="s">
        <v>22</v>
      </c>
      <c r="F17" s="51" t="s">
        <v>8</v>
      </c>
      <c r="G17" s="10">
        <v>125</v>
      </c>
      <c r="H17" s="10">
        <v>123</v>
      </c>
      <c r="I17" s="85">
        <f t="shared" si="0"/>
        <v>0.98399999999999999</v>
      </c>
      <c r="J17" s="191"/>
      <c r="K17" s="91"/>
      <c r="L17" s="91" t="s">
        <v>12</v>
      </c>
      <c r="M17" s="253"/>
    </row>
    <row r="18" spans="2:13">
      <c r="B18" s="13" t="s">
        <v>56</v>
      </c>
    </row>
  </sheetData>
  <mergeCells count="24">
    <mergeCell ref="A4:A15"/>
    <mergeCell ref="B16:B17"/>
    <mergeCell ref="C16:C17"/>
    <mergeCell ref="J16:J17"/>
    <mergeCell ref="M5:M7"/>
    <mergeCell ref="B8:B10"/>
    <mergeCell ref="C8:C10"/>
    <mergeCell ref="M16:M17"/>
    <mergeCell ref="M8:M10"/>
    <mergeCell ref="B14:B15"/>
    <mergeCell ref="C14:C15"/>
    <mergeCell ref="J14:J15"/>
    <mergeCell ref="M14:M15"/>
    <mergeCell ref="B12:B13"/>
    <mergeCell ref="C12:C13"/>
    <mergeCell ref="J12:J13"/>
    <mergeCell ref="B11:M11"/>
    <mergeCell ref="M12:M13"/>
    <mergeCell ref="B1:L1"/>
    <mergeCell ref="B5:B7"/>
    <mergeCell ref="C5:C7"/>
    <mergeCell ref="J5:J7"/>
    <mergeCell ref="J8:J10"/>
    <mergeCell ref="B4:M4"/>
  </mergeCells>
  <pageMargins left="0.25" right="0.25" top="0.75" bottom="0.75" header="0.3" footer="0.3"/>
  <pageSetup paperSize="9" scale="65" orientation="landscape" r:id="rId1"/>
  <rowBreaks count="1" manualBreakCount="1">
    <brk id="13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"/>
  <sheetViews>
    <sheetView topLeftCell="A7" zoomScale="90" zoomScaleNormal="90" zoomScaleSheetLayoutView="100" zoomScalePageLayoutView="80" workbookViewId="0">
      <selection activeCell="I23" sqref="I23"/>
    </sheetView>
  </sheetViews>
  <sheetFormatPr defaultRowHeight="20.25"/>
  <cols>
    <col min="1" max="1" width="12.28515625" customWidth="1"/>
    <col min="2" max="2" width="26.7109375" style="13" customWidth="1"/>
    <col min="3" max="3" width="7.7109375" style="13" customWidth="1"/>
    <col min="4" max="4" width="10.140625" style="13" customWidth="1"/>
    <col min="5" max="5" width="17.140625" style="13" customWidth="1"/>
    <col min="6" max="6" width="8" style="5" customWidth="1"/>
    <col min="7" max="8" width="8.85546875" style="9" customWidth="1"/>
    <col min="9" max="9" width="9" style="9" customWidth="1"/>
    <col min="10" max="10" width="10.42578125" style="9" customWidth="1"/>
    <col min="11" max="11" width="16.42578125" style="5" customWidth="1"/>
    <col min="12" max="12" width="14.5703125" style="8" customWidth="1"/>
    <col min="13" max="13" width="14.28515625" customWidth="1"/>
  </cols>
  <sheetData>
    <row r="1" spans="1:13" ht="21.75" customHeight="1">
      <c r="B1" s="216" t="s">
        <v>149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3" s="6" customFormat="1" ht="128.25" customHeight="1">
      <c r="A2" s="10" t="s">
        <v>58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10</v>
      </c>
      <c r="H2" s="10" t="s">
        <v>29</v>
      </c>
      <c r="I2" s="10" t="s">
        <v>17</v>
      </c>
      <c r="J2" s="10" t="s">
        <v>18</v>
      </c>
      <c r="K2" s="10" t="s">
        <v>5</v>
      </c>
      <c r="L2" s="10" t="s">
        <v>9</v>
      </c>
      <c r="M2" s="10" t="s">
        <v>19</v>
      </c>
    </row>
    <row r="3" spans="1:13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7">
        <v>12</v>
      </c>
      <c r="M3" s="11">
        <v>14</v>
      </c>
    </row>
    <row r="4" spans="1:13" s="3" customFormat="1" ht="15" customHeight="1">
      <c r="A4" s="263" t="s">
        <v>86</v>
      </c>
      <c r="B4" s="219" t="s">
        <v>45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</row>
    <row r="5" spans="1:13" ht="45.75" customHeight="1">
      <c r="A5" s="264"/>
      <c r="B5" s="193" t="s">
        <v>59</v>
      </c>
      <c r="C5" s="196" t="s">
        <v>6</v>
      </c>
      <c r="D5" s="51" t="s">
        <v>7</v>
      </c>
      <c r="E5" s="52" t="s">
        <v>14</v>
      </c>
      <c r="F5" s="52" t="s">
        <v>20</v>
      </c>
      <c r="G5" s="53">
        <v>53440</v>
      </c>
      <c r="H5" s="53">
        <v>29544</v>
      </c>
      <c r="I5" s="40">
        <f>H5/G5</f>
        <v>0.55284431137724555</v>
      </c>
      <c r="J5" s="199">
        <f>(I5+I6+I7)/3</f>
        <v>0.70289421157684639</v>
      </c>
      <c r="K5" s="126" t="s">
        <v>26</v>
      </c>
      <c r="L5" s="32" t="s">
        <v>11</v>
      </c>
      <c r="M5" s="257" t="s">
        <v>25</v>
      </c>
    </row>
    <row r="6" spans="1:13" ht="39.75" customHeight="1">
      <c r="A6" s="264"/>
      <c r="B6" s="194"/>
      <c r="C6" s="197"/>
      <c r="D6" s="51" t="s">
        <v>7</v>
      </c>
      <c r="E6" s="52" t="s">
        <v>13</v>
      </c>
      <c r="F6" s="52" t="s">
        <v>21</v>
      </c>
      <c r="G6" s="53">
        <v>641280</v>
      </c>
      <c r="H6" s="53">
        <v>354528</v>
      </c>
      <c r="I6" s="85">
        <f t="shared" ref="I6:I13" si="0">H6/G6</f>
        <v>0.55284431137724555</v>
      </c>
      <c r="J6" s="199"/>
      <c r="K6" s="126" t="s">
        <v>26</v>
      </c>
      <c r="L6" s="32" t="s">
        <v>11</v>
      </c>
      <c r="M6" s="258"/>
    </row>
    <row r="7" spans="1:13" ht="27.75" customHeight="1">
      <c r="A7" s="264"/>
      <c r="B7" s="194"/>
      <c r="C7" s="198"/>
      <c r="D7" s="51" t="s">
        <v>7</v>
      </c>
      <c r="E7" s="10" t="s">
        <v>15</v>
      </c>
      <c r="F7" s="10" t="s">
        <v>8</v>
      </c>
      <c r="G7" s="53">
        <v>334</v>
      </c>
      <c r="H7" s="53">
        <v>335</v>
      </c>
      <c r="I7" s="85">
        <f t="shared" si="0"/>
        <v>1.0029940119760479</v>
      </c>
      <c r="J7" s="199"/>
      <c r="K7" s="42"/>
      <c r="L7" s="32" t="s">
        <v>12</v>
      </c>
      <c r="M7" s="259"/>
    </row>
    <row r="8" spans="1:13" ht="38.25" customHeight="1">
      <c r="A8" s="264"/>
      <c r="B8" s="227" t="s">
        <v>60</v>
      </c>
      <c r="C8" s="196" t="s">
        <v>6</v>
      </c>
      <c r="D8" s="51" t="s">
        <v>7</v>
      </c>
      <c r="E8" s="52" t="s">
        <v>14</v>
      </c>
      <c r="F8" s="52" t="s">
        <v>20</v>
      </c>
      <c r="G8" s="53">
        <v>320</v>
      </c>
      <c r="H8" s="53">
        <v>197</v>
      </c>
      <c r="I8" s="85">
        <f>H8/G8</f>
        <v>0.61562499999999998</v>
      </c>
      <c r="J8" s="199">
        <f>(I8+I9+I10)/3</f>
        <v>0.74375000000000002</v>
      </c>
      <c r="K8" s="126" t="s">
        <v>26</v>
      </c>
      <c r="L8" s="32" t="s">
        <v>11</v>
      </c>
      <c r="M8" s="260" t="s">
        <v>25</v>
      </c>
    </row>
    <row r="9" spans="1:13" ht="35.25" customHeight="1">
      <c r="A9" s="265"/>
      <c r="B9" s="227"/>
      <c r="C9" s="197"/>
      <c r="D9" s="51" t="s">
        <v>7</v>
      </c>
      <c r="E9" s="52" t="s">
        <v>13</v>
      </c>
      <c r="F9" s="52" t="s">
        <v>21</v>
      </c>
      <c r="G9" s="53">
        <v>3840</v>
      </c>
      <c r="H9" s="53">
        <v>2364</v>
      </c>
      <c r="I9" s="85">
        <f t="shared" si="0"/>
        <v>0.61562499999999998</v>
      </c>
      <c r="J9" s="199"/>
      <c r="K9" s="126" t="s">
        <v>26</v>
      </c>
      <c r="L9" s="32" t="s">
        <v>11</v>
      </c>
      <c r="M9" s="261"/>
    </row>
    <row r="10" spans="1:13" s="2" customFormat="1" ht="26.25" customHeight="1">
      <c r="A10" s="262"/>
      <c r="B10" s="227"/>
      <c r="C10" s="198"/>
      <c r="D10" s="51" t="s">
        <v>7</v>
      </c>
      <c r="E10" s="10" t="s">
        <v>15</v>
      </c>
      <c r="F10" s="10" t="s">
        <v>8</v>
      </c>
      <c r="G10" s="53">
        <v>2</v>
      </c>
      <c r="H10" s="53">
        <v>2</v>
      </c>
      <c r="I10" s="85">
        <f t="shared" si="0"/>
        <v>1</v>
      </c>
      <c r="J10" s="212"/>
      <c r="K10" s="42"/>
      <c r="L10" s="44" t="s">
        <v>12</v>
      </c>
      <c r="M10" s="261"/>
    </row>
    <row r="11" spans="1:13" s="2" customFormat="1" ht="36" customHeight="1">
      <c r="A11" s="256"/>
      <c r="B11" s="227" t="s">
        <v>61</v>
      </c>
      <c r="C11" s="196" t="s">
        <v>6</v>
      </c>
      <c r="D11" s="51" t="s">
        <v>7</v>
      </c>
      <c r="E11" s="52" t="s">
        <v>14</v>
      </c>
      <c r="F11" s="52" t="s">
        <v>20</v>
      </c>
      <c r="G11" s="53">
        <v>480</v>
      </c>
      <c r="H11" s="53">
        <v>223</v>
      </c>
      <c r="I11" s="85">
        <f>H11/G11</f>
        <v>0.46458333333333335</v>
      </c>
      <c r="J11" s="199">
        <f>(I11+I12+I13)/3</f>
        <v>0.53194444444444444</v>
      </c>
      <c r="K11" s="126" t="s">
        <v>26</v>
      </c>
      <c r="L11" s="32" t="s">
        <v>11</v>
      </c>
      <c r="M11" s="260" t="s">
        <v>25</v>
      </c>
    </row>
    <row r="12" spans="1:13" s="2" customFormat="1" ht="33.75" customHeight="1">
      <c r="A12" s="256"/>
      <c r="B12" s="227"/>
      <c r="C12" s="197"/>
      <c r="D12" s="51" t="s">
        <v>7</v>
      </c>
      <c r="E12" s="52" t="s">
        <v>13</v>
      </c>
      <c r="F12" s="52" t="s">
        <v>21</v>
      </c>
      <c r="G12" s="53">
        <v>5760</v>
      </c>
      <c r="H12" s="53">
        <v>2676</v>
      </c>
      <c r="I12" s="85">
        <f t="shared" si="0"/>
        <v>0.46458333333333335</v>
      </c>
      <c r="J12" s="199"/>
      <c r="K12" s="126" t="s">
        <v>26</v>
      </c>
      <c r="L12" s="32" t="s">
        <v>11</v>
      </c>
      <c r="M12" s="261"/>
    </row>
    <row r="13" spans="1:13" s="2" customFormat="1" ht="26.25" customHeight="1">
      <c r="A13" s="256"/>
      <c r="B13" s="227"/>
      <c r="C13" s="198"/>
      <c r="D13" s="51" t="s">
        <v>7</v>
      </c>
      <c r="E13" s="10" t="s">
        <v>15</v>
      </c>
      <c r="F13" s="10" t="s">
        <v>8</v>
      </c>
      <c r="G13" s="53">
        <v>3</v>
      </c>
      <c r="H13" s="53">
        <v>2</v>
      </c>
      <c r="I13" s="85">
        <f t="shared" si="0"/>
        <v>0.66666666666666663</v>
      </c>
      <c r="J13" s="199"/>
      <c r="K13" s="126"/>
      <c r="L13" s="44" t="s">
        <v>12</v>
      </c>
      <c r="M13" s="261"/>
    </row>
    <row r="14" spans="1:13" ht="18" customHeight="1">
      <c r="A14" s="256"/>
      <c r="B14" s="203" t="s">
        <v>48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5"/>
    </row>
    <row r="15" spans="1:13" ht="55.5" customHeight="1">
      <c r="A15" s="256"/>
      <c r="B15" s="193" t="s">
        <v>84</v>
      </c>
      <c r="C15" s="196" t="s">
        <v>6</v>
      </c>
      <c r="D15" s="51" t="s">
        <v>7</v>
      </c>
      <c r="E15" s="55" t="s">
        <v>14</v>
      </c>
      <c r="F15" s="55" t="s">
        <v>20</v>
      </c>
      <c r="G15" s="53">
        <v>7040</v>
      </c>
      <c r="H15" s="53">
        <v>3365</v>
      </c>
      <c r="I15" s="85">
        <f t="shared" ref="I15:I16" si="1">H15/G15</f>
        <v>0.47798295454545453</v>
      </c>
      <c r="J15" s="190">
        <f>(I15+I16)/2</f>
        <v>0.73899147727272729</v>
      </c>
      <c r="K15" s="126" t="s">
        <v>26</v>
      </c>
      <c r="L15" s="32" t="s">
        <v>11</v>
      </c>
      <c r="M15" s="252" t="s">
        <v>25</v>
      </c>
    </row>
    <row r="16" spans="1:13" ht="32.25" customHeight="1">
      <c r="A16" s="256"/>
      <c r="B16" s="195"/>
      <c r="C16" s="198"/>
      <c r="D16" s="51" t="s">
        <v>7</v>
      </c>
      <c r="E16" s="51" t="s">
        <v>22</v>
      </c>
      <c r="F16" s="51" t="s">
        <v>8</v>
      </c>
      <c r="G16" s="53">
        <v>44</v>
      </c>
      <c r="H16" s="53">
        <v>44</v>
      </c>
      <c r="I16" s="85">
        <f t="shared" si="1"/>
        <v>1</v>
      </c>
      <c r="J16" s="191"/>
      <c r="K16" s="42"/>
      <c r="L16" s="44" t="s">
        <v>12</v>
      </c>
      <c r="M16" s="253"/>
    </row>
    <row r="17" spans="1:13" ht="60" customHeight="1">
      <c r="A17" s="256"/>
      <c r="B17" s="193" t="s">
        <v>76</v>
      </c>
      <c r="C17" s="196" t="s">
        <v>6</v>
      </c>
      <c r="D17" s="51" t="s">
        <v>7</v>
      </c>
      <c r="E17" s="55" t="s">
        <v>14</v>
      </c>
      <c r="F17" s="55" t="s">
        <v>20</v>
      </c>
      <c r="G17" s="53">
        <v>11200</v>
      </c>
      <c r="H17" s="53">
        <v>5691</v>
      </c>
      <c r="I17" s="40">
        <f>H17/G17</f>
        <v>0.50812500000000005</v>
      </c>
      <c r="J17" s="190">
        <f>(I17+I18)/2</f>
        <v>0.75406250000000008</v>
      </c>
      <c r="K17" s="126" t="s">
        <v>26</v>
      </c>
      <c r="L17" s="32" t="s">
        <v>11</v>
      </c>
      <c r="M17" s="252" t="s">
        <v>25</v>
      </c>
    </row>
    <row r="18" spans="1:13" ht="24">
      <c r="A18" s="256"/>
      <c r="B18" s="195"/>
      <c r="C18" s="198"/>
      <c r="D18" s="51" t="s">
        <v>7</v>
      </c>
      <c r="E18" s="51" t="s">
        <v>22</v>
      </c>
      <c r="F18" s="51" t="s">
        <v>8</v>
      </c>
      <c r="G18" s="53">
        <v>70</v>
      </c>
      <c r="H18" s="53">
        <v>70</v>
      </c>
      <c r="I18" s="40">
        <f>H18/G18</f>
        <v>1</v>
      </c>
      <c r="J18" s="191"/>
      <c r="K18" s="39"/>
      <c r="L18" s="44" t="s">
        <v>12</v>
      </c>
      <c r="M18" s="253"/>
    </row>
    <row r="19" spans="1:13" ht="39.75" customHeight="1">
      <c r="A19" s="256"/>
      <c r="B19" s="193" t="s">
        <v>50</v>
      </c>
      <c r="C19" s="196" t="s">
        <v>6</v>
      </c>
      <c r="D19" s="51" t="s">
        <v>7</v>
      </c>
      <c r="E19" s="55" t="s">
        <v>14</v>
      </c>
      <c r="F19" s="55" t="s">
        <v>20</v>
      </c>
      <c r="G19" s="53">
        <v>480</v>
      </c>
      <c r="H19" s="53">
        <v>223</v>
      </c>
      <c r="I19" s="40">
        <f>H19/G19</f>
        <v>0.46458333333333335</v>
      </c>
      <c r="J19" s="190">
        <f>(I19+I20)/2</f>
        <v>0.56562500000000004</v>
      </c>
      <c r="K19" s="158" t="s">
        <v>26</v>
      </c>
      <c r="L19" s="105" t="s">
        <v>11</v>
      </c>
      <c r="M19" s="252" t="s">
        <v>25</v>
      </c>
    </row>
    <row r="20" spans="1:13" ht="52.5" customHeight="1">
      <c r="A20" s="256"/>
      <c r="B20" s="195"/>
      <c r="C20" s="198"/>
      <c r="D20" s="51" t="s">
        <v>7</v>
      </c>
      <c r="E20" s="51" t="s">
        <v>22</v>
      </c>
      <c r="F20" s="51" t="s">
        <v>8</v>
      </c>
      <c r="G20" s="53">
        <v>3</v>
      </c>
      <c r="H20" s="53">
        <v>2</v>
      </c>
      <c r="I20" s="40">
        <f>H20/G20</f>
        <v>0.66666666666666663</v>
      </c>
      <c r="J20" s="191"/>
      <c r="K20" s="126" t="s">
        <v>26</v>
      </c>
      <c r="L20" s="44" t="s">
        <v>12</v>
      </c>
      <c r="M20" s="253"/>
    </row>
    <row r="21" spans="1:13" ht="33.75">
      <c r="B21" s="196" t="s">
        <v>51</v>
      </c>
      <c r="C21" s="196" t="s">
        <v>6</v>
      </c>
      <c r="D21" s="51" t="s">
        <v>7</v>
      </c>
      <c r="E21" s="55" t="s">
        <v>14</v>
      </c>
      <c r="F21" s="55" t="s">
        <v>20</v>
      </c>
      <c r="G21" s="53">
        <v>35520</v>
      </c>
      <c r="H21" s="53">
        <v>20685</v>
      </c>
      <c r="I21" s="85">
        <f t="shared" ref="I21:I22" si="2">H21/G21</f>
        <v>0.58234797297297303</v>
      </c>
      <c r="J21" s="190">
        <f>(I21+I22)/2</f>
        <v>0.79342623873873874</v>
      </c>
      <c r="K21" s="126" t="s">
        <v>26</v>
      </c>
      <c r="L21" s="32" t="s">
        <v>11</v>
      </c>
      <c r="M21" s="252" t="s">
        <v>25</v>
      </c>
    </row>
    <row r="22" spans="1:13" ht="48" customHeight="1">
      <c r="B22" s="198"/>
      <c r="C22" s="198"/>
      <c r="D22" s="51" t="s">
        <v>7</v>
      </c>
      <c r="E22" s="51" t="s">
        <v>22</v>
      </c>
      <c r="F22" s="51" t="s">
        <v>8</v>
      </c>
      <c r="G22" s="53">
        <v>222</v>
      </c>
      <c r="H22" s="53">
        <v>223</v>
      </c>
      <c r="I22" s="85">
        <f t="shared" si="2"/>
        <v>1.0045045045045045</v>
      </c>
      <c r="J22" s="191"/>
      <c r="K22" s="42"/>
      <c r="L22" s="91" t="s">
        <v>12</v>
      </c>
      <c r="M22" s="253"/>
    </row>
    <row r="23" spans="1:13">
      <c r="B23" s="13" t="s">
        <v>56</v>
      </c>
    </row>
  </sheetData>
  <mergeCells count="33">
    <mergeCell ref="M21:M22"/>
    <mergeCell ref="J19:J20"/>
    <mergeCell ref="M15:M16"/>
    <mergeCell ref="B17:B18"/>
    <mergeCell ref="C17:C18"/>
    <mergeCell ref="J17:J18"/>
    <mergeCell ref="M17:M18"/>
    <mergeCell ref="M19:M20"/>
    <mergeCell ref="J21:J22"/>
    <mergeCell ref="B21:B22"/>
    <mergeCell ref="C21:C22"/>
    <mergeCell ref="M8:M10"/>
    <mergeCell ref="B11:B13"/>
    <mergeCell ref="C11:C13"/>
    <mergeCell ref="J11:J13"/>
    <mergeCell ref="M11:M13"/>
    <mergeCell ref="J8:J10"/>
    <mergeCell ref="A10:A20"/>
    <mergeCell ref="A4:A9"/>
    <mergeCell ref="B1:L1"/>
    <mergeCell ref="B5:B7"/>
    <mergeCell ref="C5:C7"/>
    <mergeCell ref="J5:J7"/>
    <mergeCell ref="B19:B20"/>
    <mergeCell ref="C19:C20"/>
    <mergeCell ref="B15:B16"/>
    <mergeCell ref="C15:C16"/>
    <mergeCell ref="J15:J16"/>
    <mergeCell ref="B14:M14"/>
    <mergeCell ref="B4:M4"/>
    <mergeCell ref="M5:M7"/>
    <mergeCell ref="B8:B10"/>
    <mergeCell ref="C8:C10"/>
  </mergeCells>
  <pageMargins left="0.25" right="0.25" top="0.75" bottom="0.75" header="0.3" footer="0.3"/>
  <pageSetup paperSize="9" scale="64" orientation="landscape" r:id="rId1"/>
  <rowBreaks count="1" manualBreakCount="1">
    <brk id="14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27"/>
  <sheetViews>
    <sheetView zoomScaleSheetLayoutView="100" zoomScalePageLayoutView="80" workbookViewId="0">
      <selection activeCell="I26" sqref="I26"/>
    </sheetView>
  </sheetViews>
  <sheetFormatPr defaultRowHeight="20.25"/>
  <cols>
    <col min="2" max="2" width="27" style="13" customWidth="1"/>
    <col min="3" max="3" width="7.7109375" style="13" customWidth="1"/>
    <col min="4" max="4" width="10.140625" style="13" customWidth="1"/>
    <col min="5" max="5" width="14.140625" style="13" customWidth="1"/>
    <col min="6" max="6" width="8" style="5" customWidth="1"/>
    <col min="7" max="7" width="10" style="9" customWidth="1"/>
    <col min="8" max="8" width="8.85546875" style="9" customWidth="1"/>
    <col min="9" max="9" width="11.28515625" style="9" customWidth="1"/>
    <col min="10" max="10" width="12.28515625" style="9" customWidth="1"/>
    <col min="11" max="11" width="16.42578125" style="5" customWidth="1"/>
    <col min="12" max="12" width="14.5703125" style="8" customWidth="1"/>
    <col min="13" max="13" width="13.7109375" customWidth="1"/>
  </cols>
  <sheetData>
    <row r="1" spans="1:14" ht="21.75" customHeight="1">
      <c r="B1" s="216" t="s">
        <v>149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4" s="6" customFormat="1" ht="101.25" customHeight="1">
      <c r="A2" s="10" t="s">
        <v>58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10</v>
      </c>
      <c r="H2" s="10" t="s">
        <v>29</v>
      </c>
      <c r="I2" s="10" t="s">
        <v>17</v>
      </c>
      <c r="J2" s="10" t="s">
        <v>18</v>
      </c>
      <c r="K2" s="10" t="s">
        <v>5</v>
      </c>
      <c r="L2" s="10" t="s">
        <v>9</v>
      </c>
      <c r="M2" s="10" t="s">
        <v>19</v>
      </c>
    </row>
    <row r="3" spans="1:14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7">
        <v>12</v>
      </c>
      <c r="M3" s="11">
        <v>14</v>
      </c>
    </row>
    <row r="4" spans="1:14" s="3" customFormat="1" ht="18.75">
      <c r="A4" s="263" t="s">
        <v>87</v>
      </c>
      <c r="B4" s="219" t="s">
        <v>45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  <c r="N4" s="19"/>
    </row>
    <row r="5" spans="1:14" ht="33.75">
      <c r="A5" s="264"/>
      <c r="B5" s="193" t="s">
        <v>59</v>
      </c>
      <c r="C5" s="196" t="s">
        <v>6</v>
      </c>
      <c r="D5" s="51" t="s">
        <v>7</v>
      </c>
      <c r="E5" s="52" t="s">
        <v>14</v>
      </c>
      <c r="F5" s="52" t="s">
        <v>20</v>
      </c>
      <c r="G5" s="63">
        <v>16320</v>
      </c>
      <c r="H5" s="63">
        <v>7931</v>
      </c>
      <c r="I5" s="40">
        <f>H5/G5</f>
        <v>0.48596813725490196</v>
      </c>
      <c r="J5" s="199">
        <f>(I5+I6+I7)/3</f>
        <v>0.65731209150326797</v>
      </c>
      <c r="K5" s="126" t="s">
        <v>26</v>
      </c>
      <c r="L5" s="158" t="s">
        <v>11</v>
      </c>
      <c r="M5" s="206" t="s">
        <v>25</v>
      </c>
      <c r="N5" s="20"/>
    </row>
    <row r="6" spans="1:14" ht="33.75">
      <c r="A6" s="264"/>
      <c r="B6" s="194"/>
      <c r="C6" s="197"/>
      <c r="D6" s="51" t="s">
        <v>7</v>
      </c>
      <c r="E6" s="52" t="s">
        <v>13</v>
      </c>
      <c r="F6" s="52" t="s">
        <v>21</v>
      </c>
      <c r="G6" s="63">
        <v>195840</v>
      </c>
      <c r="H6" s="63">
        <v>95172</v>
      </c>
      <c r="I6" s="85">
        <f t="shared" ref="I6:I18" si="0">H6/G6</f>
        <v>0.48596813725490196</v>
      </c>
      <c r="J6" s="199"/>
      <c r="K6" s="126" t="s">
        <v>26</v>
      </c>
      <c r="L6" s="158" t="s">
        <v>11</v>
      </c>
      <c r="M6" s="207"/>
      <c r="N6" s="20"/>
    </row>
    <row r="7" spans="1:14" ht="24">
      <c r="A7" s="264"/>
      <c r="B7" s="194"/>
      <c r="C7" s="198"/>
      <c r="D7" s="51" t="s">
        <v>7</v>
      </c>
      <c r="E7" s="10" t="s">
        <v>15</v>
      </c>
      <c r="F7" s="10" t="s">
        <v>8</v>
      </c>
      <c r="G7" s="63">
        <v>102</v>
      </c>
      <c r="H7" s="63">
        <v>102</v>
      </c>
      <c r="I7" s="85">
        <f t="shared" si="0"/>
        <v>1</v>
      </c>
      <c r="J7" s="199"/>
      <c r="K7" s="42"/>
      <c r="L7" s="32" t="s">
        <v>12</v>
      </c>
      <c r="M7" s="208"/>
      <c r="N7" s="20"/>
    </row>
    <row r="8" spans="1:14" ht="33.75">
      <c r="A8" s="264"/>
      <c r="B8" s="227" t="s">
        <v>88</v>
      </c>
      <c r="C8" s="196" t="s">
        <v>6</v>
      </c>
      <c r="D8" s="51" t="s">
        <v>7</v>
      </c>
      <c r="E8" s="52" t="s">
        <v>14</v>
      </c>
      <c r="F8" s="52" t="s">
        <v>20</v>
      </c>
      <c r="G8" s="63">
        <v>320</v>
      </c>
      <c r="H8" s="63">
        <v>201</v>
      </c>
      <c r="I8" s="85">
        <f>H8/G8</f>
        <v>0.62812500000000004</v>
      </c>
      <c r="J8" s="199">
        <f>(I8+I9+I10)/3</f>
        <v>0.75208333333333333</v>
      </c>
      <c r="K8" s="126" t="s">
        <v>26</v>
      </c>
      <c r="L8" s="32" t="s">
        <v>11</v>
      </c>
      <c r="M8" s="206" t="s">
        <v>25</v>
      </c>
      <c r="N8" s="20"/>
    </row>
    <row r="9" spans="1:14" ht="33.75">
      <c r="A9" s="264"/>
      <c r="B9" s="227"/>
      <c r="C9" s="197"/>
      <c r="D9" s="51" t="s">
        <v>7</v>
      </c>
      <c r="E9" s="52" t="s">
        <v>13</v>
      </c>
      <c r="F9" s="52" t="s">
        <v>21</v>
      </c>
      <c r="G9" s="63">
        <v>3840</v>
      </c>
      <c r="H9" s="63">
        <v>2412</v>
      </c>
      <c r="I9" s="85">
        <f t="shared" si="0"/>
        <v>0.62812500000000004</v>
      </c>
      <c r="J9" s="199"/>
      <c r="K9" s="126" t="s">
        <v>26</v>
      </c>
      <c r="L9" s="32" t="s">
        <v>11</v>
      </c>
      <c r="M9" s="207"/>
      <c r="N9" s="20"/>
    </row>
    <row r="10" spans="1:14" ht="24">
      <c r="A10" s="256"/>
      <c r="B10" s="227"/>
      <c r="C10" s="198"/>
      <c r="D10" s="51" t="s">
        <v>7</v>
      </c>
      <c r="E10" s="10" t="s">
        <v>15</v>
      </c>
      <c r="F10" s="10" t="s">
        <v>8</v>
      </c>
      <c r="G10" s="129">
        <v>2</v>
      </c>
      <c r="H10" s="129">
        <v>2</v>
      </c>
      <c r="I10" s="85">
        <f t="shared" si="0"/>
        <v>1</v>
      </c>
      <c r="J10" s="212"/>
      <c r="K10" s="126"/>
      <c r="L10" s="44" t="s">
        <v>12</v>
      </c>
      <c r="M10" s="208"/>
      <c r="N10" s="20"/>
    </row>
    <row r="11" spans="1:14" ht="33.75">
      <c r="A11" s="256"/>
      <c r="B11" s="227" t="s">
        <v>61</v>
      </c>
      <c r="C11" s="196" t="s">
        <v>6</v>
      </c>
      <c r="D11" s="51" t="s">
        <v>7</v>
      </c>
      <c r="E11" s="52" t="s">
        <v>14</v>
      </c>
      <c r="F11" s="52" t="s">
        <v>20</v>
      </c>
      <c r="G11" s="63">
        <v>160</v>
      </c>
      <c r="H11" s="63">
        <v>24</v>
      </c>
      <c r="I11" s="85">
        <f>H11/G11</f>
        <v>0.15</v>
      </c>
      <c r="J11" s="199">
        <f>(I11+I12+I13)/3</f>
        <v>0.43333333333333335</v>
      </c>
      <c r="K11" s="126" t="s">
        <v>26</v>
      </c>
      <c r="L11" s="32" t="s">
        <v>11</v>
      </c>
      <c r="M11" s="206" t="s">
        <v>25</v>
      </c>
      <c r="N11" s="20"/>
    </row>
    <row r="12" spans="1:14" ht="33.75">
      <c r="A12" s="256"/>
      <c r="B12" s="227"/>
      <c r="C12" s="197"/>
      <c r="D12" s="51" t="s">
        <v>7</v>
      </c>
      <c r="E12" s="52" t="s">
        <v>13</v>
      </c>
      <c r="F12" s="52" t="s">
        <v>21</v>
      </c>
      <c r="G12" s="63">
        <v>1920</v>
      </c>
      <c r="H12" s="63">
        <v>288</v>
      </c>
      <c r="I12" s="85">
        <f t="shared" si="0"/>
        <v>0.15</v>
      </c>
      <c r="J12" s="199"/>
      <c r="K12" s="126" t="s">
        <v>26</v>
      </c>
      <c r="L12" s="32" t="s">
        <v>11</v>
      </c>
      <c r="M12" s="207"/>
      <c r="N12" s="20"/>
    </row>
    <row r="13" spans="1:14" ht="24">
      <c r="A13" s="256"/>
      <c r="B13" s="227"/>
      <c r="C13" s="198"/>
      <c r="D13" s="51" t="s">
        <v>7</v>
      </c>
      <c r="E13" s="10" t="s">
        <v>15</v>
      </c>
      <c r="F13" s="10" t="s">
        <v>8</v>
      </c>
      <c r="G13" s="156">
        <v>1</v>
      </c>
      <c r="H13" s="156">
        <v>1</v>
      </c>
      <c r="I13" s="85">
        <f t="shared" si="0"/>
        <v>1</v>
      </c>
      <c r="J13" s="199"/>
      <c r="K13" s="126"/>
      <c r="L13" s="44" t="s">
        <v>12</v>
      </c>
      <c r="M13" s="208"/>
      <c r="N13" s="20"/>
    </row>
    <row r="14" spans="1:14" ht="33.75">
      <c r="A14" s="256"/>
      <c r="B14" s="193" t="s">
        <v>89</v>
      </c>
      <c r="C14" s="196" t="s">
        <v>6</v>
      </c>
      <c r="D14" s="51" t="s">
        <v>7</v>
      </c>
      <c r="E14" s="55" t="s">
        <v>14</v>
      </c>
      <c r="F14" s="55" t="s">
        <v>20</v>
      </c>
      <c r="G14" s="156">
        <v>2880</v>
      </c>
      <c r="H14" s="156">
        <v>1719</v>
      </c>
      <c r="I14" s="85">
        <f>H14/G14</f>
        <v>0.59687500000000004</v>
      </c>
      <c r="J14" s="199">
        <f>(I14+I15+I16)/3</f>
        <v>0.73125000000000007</v>
      </c>
      <c r="K14" s="126" t="s">
        <v>26</v>
      </c>
      <c r="L14" s="105" t="s">
        <v>11</v>
      </c>
      <c r="M14" s="206" t="s">
        <v>25</v>
      </c>
      <c r="N14" s="20"/>
    </row>
    <row r="15" spans="1:14" ht="33.75">
      <c r="A15" s="256"/>
      <c r="B15" s="194"/>
      <c r="C15" s="197"/>
      <c r="D15" s="51" t="s">
        <v>7</v>
      </c>
      <c r="E15" s="55" t="s">
        <v>13</v>
      </c>
      <c r="F15" s="55" t="s">
        <v>21</v>
      </c>
      <c r="G15" s="156">
        <v>69120</v>
      </c>
      <c r="H15" s="156">
        <v>41256</v>
      </c>
      <c r="I15" s="89">
        <f>H15/G15</f>
        <v>0.59687500000000004</v>
      </c>
      <c r="J15" s="199"/>
      <c r="K15" s="126" t="s">
        <v>26</v>
      </c>
      <c r="L15" s="105" t="s">
        <v>11</v>
      </c>
      <c r="M15" s="207"/>
      <c r="N15" s="20"/>
    </row>
    <row r="16" spans="1:14" s="28" customFormat="1" ht="22.5">
      <c r="A16" s="256"/>
      <c r="B16" s="195"/>
      <c r="C16" s="198"/>
      <c r="D16" s="51" t="s">
        <v>7</v>
      </c>
      <c r="E16" s="51" t="s">
        <v>22</v>
      </c>
      <c r="F16" s="51" t="s">
        <v>8</v>
      </c>
      <c r="G16" s="156">
        <v>18</v>
      </c>
      <c r="H16" s="156">
        <v>18</v>
      </c>
      <c r="I16" s="85">
        <f t="shared" si="0"/>
        <v>1</v>
      </c>
      <c r="J16" s="199"/>
      <c r="K16" s="126"/>
      <c r="L16" s="163" t="s">
        <v>12</v>
      </c>
      <c r="M16" s="208"/>
    </row>
    <row r="17" spans="1:14" s="28" customFormat="1" ht="18.75" customHeight="1">
      <c r="A17" s="256"/>
      <c r="B17" s="203" t="s">
        <v>48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5"/>
    </row>
    <row r="18" spans="1:14" s="28" customFormat="1" ht="36" customHeight="1">
      <c r="A18" s="101"/>
      <c r="B18" s="193" t="s">
        <v>90</v>
      </c>
      <c r="C18" s="196" t="s">
        <v>6</v>
      </c>
      <c r="D18" s="51" t="s">
        <v>7</v>
      </c>
      <c r="E18" s="55" t="s">
        <v>14</v>
      </c>
      <c r="F18" s="55" t="s">
        <v>20</v>
      </c>
      <c r="G18" s="156">
        <v>160</v>
      </c>
      <c r="H18" s="156">
        <v>24</v>
      </c>
      <c r="I18" s="85">
        <f t="shared" si="0"/>
        <v>0.15</v>
      </c>
      <c r="J18" s="266">
        <f>(I18+I19)/2</f>
        <v>0.57499999999999996</v>
      </c>
      <c r="K18" s="158" t="s">
        <v>26</v>
      </c>
      <c r="L18" s="158" t="s">
        <v>11</v>
      </c>
      <c r="M18" s="206" t="s">
        <v>25</v>
      </c>
    </row>
    <row r="19" spans="1:14" s="28" customFormat="1" ht="24.75" customHeight="1">
      <c r="A19" s="101"/>
      <c r="B19" s="195"/>
      <c r="C19" s="198"/>
      <c r="D19" s="51" t="s">
        <v>7</v>
      </c>
      <c r="E19" s="51" t="s">
        <v>22</v>
      </c>
      <c r="F19" s="51" t="s">
        <v>8</v>
      </c>
      <c r="G19" s="156">
        <v>1</v>
      </c>
      <c r="H19" s="156">
        <v>1</v>
      </c>
      <c r="I19" s="85">
        <f>H19/G19</f>
        <v>1</v>
      </c>
      <c r="J19" s="266"/>
      <c r="K19" s="126"/>
      <c r="L19" s="164" t="s">
        <v>12</v>
      </c>
      <c r="M19" s="207"/>
    </row>
    <row r="20" spans="1:14" s="28" customFormat="1" ht="36" customHeight="1">
      <c r="A20" s="101"/>
      <c r="B20" s="193" t="s">
        <v>91</v>
      </c>
      <c r="C20" s="196" t="s">
        <v>6</v>
      </c>
      <c r="D20" s="51" t="s">
        <v>7</v>
      </c>
      <c r="E20" s="55" t="s">
        <v>14</v>
      </c>
      <c r="F20" s="55" t="s">
        <v>20</v>
      </c>
      <c r="G20" s="156">
        <v>2880</v>
      </c>
      <c r="H20" s="156">
        <v>1746</v>
      </c>
      <c r="I20" s="89">
        <f t="shared" ref="I20" si="1">H20/G20</f>
        <v>0.60624999999999996</v>
      </c>
      <c r="J20" s="266">
        <f>(I20+I21)/2</f>
        <v>0.80312499999999998</v>
      </c>
      <c r="K20" s="126" t="s">
        <v>26</v>
      </c>
      <c r="L20" s="164" t="s">
        <v>11</v>
      </c>
      <c r="M20" s="206" t="s">
        <v>25</v>
      </c>
    </row>
    <row r="21" spans="1:14" s="28" customFormat="1" ht="42.75" customHeight="1">
      <c r="A21" s="101"/>
      <c r="B21" s="195"/>
      <c r="C21" s="198"/>
      <c r="D21" s="51" t="s">
        <v>7</v>
      </c>
      <c r="E21" s="51" t="s">
        <v>22</v>
      </c>
      <c r="F21" s="51" t="s">
        <v>8</v>
      </c>
      <c r="G21" s="156">
        <v>18</v>
      </c>
      <c r="H21" s="156">
        <v>18</v>
      </c>
      <c r="I21" s="89">
        <f>H21/G21</f>
        <v>1</v>
      </c>
      <c r="J21" s="266"/>
      <c r="K21" s="126"/>
      <c r="L21" s="164" t="s">
        <v>12</v>
      </c>
      <c r="M21" s="207"/>
    </row>
    <row r="22" spans="1:14" s="28" customFormat="1" ht="36" customHeight="1">
      <c r="A22" s="101"/>
      <c r="B22" s="193" t="s">
        <v>85</v>
      </c>
      <c r="C22" s="196" t="s">
        <v>6</v>
      </c>
      <c r="D22" s="51" t="s">
        <v>7</v>
      </c>
      <c r="E22" s="55" t="s">
        <v>14</v>
      </c>
      <c r="F22" s="55" t="s">
        <v>20</v>
      </c>
      <c r="G22" s="156">
        <v>15840</v>
      </c>
      <c r="H22" s="156">
        <v>7749</v>
      </c>
      <c r="I22" s="89">
        <f t="shared" ref="I22" si="2">H22/G22</f>
        <v>0.48920454545454545</v>
      </c>
      <c r="J22" s="266">
        <f>(I22+I23)/2</f>
        <v>0.74460227272727275</v>
      </c>
      <c r="K22" s="126" t="s">
        <v>26</v>
      </c>
      <c r="L22" s="164" t="s">
        <v>11</v>
      </c>
      <c r="M22" s="206" t="s">
        <v>25</v>
      </c>
    </row>
    <row r="23" spans="1:14" s="28" customFormat="1" ht="45" customHeight="1">
      <c r="A23" s="101"/>
      <c r="B23" s="195"/>
      <c r="C23" s="198"/>
      <c r="D23" s="51" t="s">
        <v>7</v>
      </c>
      <c r="E23" s="51" t="s">
        <v>22</v>
      </c>
      <c r="F23" s="51" t="s">
        <v>8</v>
      </c>
      <c r="G23" s="156">
        <v>99</v>
      </c>
      <c r="H23" s="156">
        <v>99</v>
      </c>
      <c r="I23" s="89">
        <f>H23/G23</f>
        <v>1</v>
      </c>
      <c r="J23" s="266"/>
      <c r="K23" s="126"/>
      <c r="L23" s="164" t="s">
        <v>12</v>
      </c>
      <c r="M23" s="207"/>
    </row>
    <row r="24" spans="1:14" s="28" customFormat="1" ht="37.5" customHeight="1">
      <c r="A24" s="101"/>
      <c r="B24" s="193" t="s">
        <v>92</v>
      </c>
      <c r="C24" s="196" t="s">
        <v>6</v>
      </c>
      <c r="D24" s="51" t="s">
        <v>7</v>
      </c>
      <c r="E24" s="55" t="s">
        <v>14</v>
      </c>
      <c r="F24" s="55" t="s">
        <v>20</v>
      </c>
      <c r="G24" s="156">
        <v>800</v>
      </c>
      <c r="H24" s="156">
        <v>356</v>
      </c>
      <c r="I24" s="89">
        <f t="shared" ref="I24" si="3">H24/G24</f>
        <v>0.44500000000000001</v>
      </c>
      <c r="J24" s="266">
        <f>(I24+I25)/2</f>
        <v>0.72250000000000003</v>
      </c>
      <c r="K24" s="126" t="s">
        <v>26</v>
      </c>
      <c r="L24" s="164" t="s">
        <v>11</v>
      </c>
      <c r="M24" s="206" t="s">
        <v>25</v>
      </c>
    </row>
    <row r="25" spans="1:14" ht="31.5" customHeight="1">
      <c r="A25" s="20"/>
      <c r="B25" s="195"/>
      <c r="C25" s="198"/>
      <c r="D25" s="51" t="s">
        <v>7</v>
      </c>
      <c r="E25" s="51" t="s">
        <v>22</v>
      </c>
      <c r="F25" s="51" t="s">
        <v>8</v>
      </c>
      <c r="G25" s="156">
        <v>5</v>
      </c>
      <c r="H25" s="156">
        <v>5</v>
      </c>
      <c r="I25" s="89">
        <f>H25/G25</f>
        <v>1</v>
      </c>
      <c r="J25" s="266"/>
      <c r="K25" s="64"/>
      <c r="L25" s="164" t="s">
        <v>12</v>
      </c>
      <c r="M25" s="208"/>
      <c r="N25" s="20"/>
    </row>
    <row r="26" spans="1:14" ht="12.75">
      <c r="B26" s="13" t="s">
        <v>56</v>
      </c>
      <c r="C26" s="112"/>
      <c r="D26" s="97"/>
      <c r="E26" s="97"/>
      <c r="F26" s="97"/>
      <c r="G26" s="97"/>
      <c r="H26" s="97"/>
      <c r="I26" s="98"/>
      <c r="J26" s="99"/>
      <c r="K26" s="113"/>
      <c r="L26" s="114"/>
      <c r="M26" s="100"/>
    </row>
    <row r="27" spans="1:14">
      <c r="B27" s="21"/>
      <c r="C27" s="21"/>
      <c r="D27" s="21"/>
      <c r="E27" s="21"/>
      <c r="F27" s="22"/>
      <c r="G27" s="23"/>
      <c r="H27" s="23"/>
      <c r="I27" s="23"/>
      <c r="J27" s="23"/>
      <c r="K27" s="22"/>
      <c r="L27" s="24"/>
      <c r="M27" s="20"/>
    </row>
  </sheetData>
  <mergeCells count="36">
    <mergeCell ref="B24:B25"/>
    <mergeCell ref="C24:C25"/>
    <mergeCell ref="J24:J25"/>
    <mergeCell ref="M24:M25"/>
    <mergeCell ref="B20:B21"/>
    <mergeCell ref="C20:C21"/>
    <mergeCell ref="J20:J21"/>
    <mergeCell ref="M20:M21"/>
    <mergeCell ref="B22:B23"/>
    <mergeCell ref="C22:C23"/>
    <mergeCell ref="J22:J23"/>
    <mergeCell ref="M22:M23"/>
    <mergeCell ref="C18:C19"/>
    <mergeCell ref="J18:J19"/>
    <mergeCell ref="M18:M19"/>
    <mergeCell ref="J14:J16"/>
    <mergeCell ref="B1:L1"/>
    <mergeCell ref="B14:B16"/>
    <mergeCell ref="C14:C16"/>
    <mergeCell ref="B4:M4"/>
    <mergeCell ref="B17:M17"/>
    <mergeCell ref="M14:M16"/>
    <mergeCell ref="B18:B19"/>
    <mergeCell ref="A4:A17"/>
    <mergeCell ref="M5:M7"/>
    <mergeCell ref="B8:B10"/>
    <mergeCell ref="C8:C10"/>
    <mergeCell ref="M8:M10"/>
    <mergeCell ref="B11:B13"/>
    <mergeCell ref="C11:C13"/>
    <mergeCell ref="J11:J13"/>
    <mergeCell ref="M11:M13"/>
    <mergeCell ref="J8:J10"/>
    <mergeCell ref="B5:B7"/>
    <mergeCell ref="C5:C7"/>
    <mergeCell ref="J5:J7"/>
  </mergeCells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27</vt:i4>
      </vt:variant>
    </vt:vector>
  </HeadingPairs>
  <TitlesOfParts>
    <vt:vector size="54" baseType="lpstr">
      <vt:lpstr>титул</vt:lpstr>
      <vt:lpstr>5</vt:lpstr>
      <vt:lpstr>7</vt:lpstr>
      <vt:lpstr>8</vt:lpstr>
      <vt:lpstr>9</vt:lpstr>
      <vt:lpstr>10</vt:lpstr>
      <vt:lpstr>11</vt:lpstr>
      <vt:lpstr>15</vt:lpstr>
      <vt:lpstr>16</vt:lpstr>
      <vt:lpstr>17</vt:lpstr>
      <vt:lpstr>18</vt:lpstr>
      <vt:lpstr>21</vt:lpstr>
      <vt:lpstr>22</vt:lpstr>
      <vt:lpstr>25</vt:lpstr>
      <vt:lpstr>27</vt:lpstr>
      <vt:lpstr>28</vt:lpstr>
      <vt:lpstr>34</vt:lpstr>
      <vt:lpstr>36</vt:lpstr>
      <vt:lpstr>39</vt:lpstr>
      <vt:lpstr>44</vt:lpstr>
      <vt:lpstr>45</vt:lpstr>
      <vt:lpstr>46</vt:lpstr>
      <vt:lpstr>47</vt:lpstr>
      <vt:lpstr>49</vt:lpstr>
      <vt:lpstr>50</vt:lpstr>
      <vt:lpstr>52</vt:lpstr>
      <vt:lpstr>53</vt:lpstr>
      <vt:lpstr>'8'!_GoBack</vt:lpstr>
      <vt:lpstr>'10'!Область_печати</vt:lpstr>
      <vt:lpstr>'11'!Область_печати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'21'!Область_печати</vt:lpstr>
      <vt:lpstr>'22'!Область_печати</vt:lpstr>
      <vt:lpstr>'25'!Область_печати</vt:lpstr>
      <vt:lpstr>'27'!Область_печати</vt:lpstr>
      <vt:lpstr>'28'!Область_печати</vt:lpstr>
      <vt:lpstr>'34'!Область_печати</vt:lpstr>
      <vt:lpstr>'36'!Область_печати</vt:lpstr>
      <vt:lpstr>'39'!Область_печати</vt:lpstr>
      <vt:lpstr>'44'!Область_печати</vt:lpstr>
      <vt:lpstr>'45'!Область_печати</vt:lpstr>
      <vt:lpstr>'46'!Область_печати</vt:lpstr>
      <vt:lpstr>'47'!Область_печати</vt:lpstr>
      <vt:lpstr>'49'!Область_печати</vt:lpstr>
      <vt:lpstr>'5'!Область_печати</vt:lpstr>
      <vt:lpstr>'50'!Область_печати</vt:lpstr>
      <vt:lpstr>'52'!Область_печати</vt:lpstr>
      <vt:lpstr>'53'!Область_печати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2017-07-06T04:05:21Z</cp:lastPrinted>
  <dcterms:created xsi:type="dcterms:W3CDTF">1996-10-08T23:32:33Z</dcterms:created>
  <dcterms:modified xsi:type="dcterms:W3CDTF">2022-12-01T08:22:55Z</dcterms:modified>
</cp:coreProperties>
</file>