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7-8 классы" sheetId="4" r:id="rId1"/>
    <sheet name="9 класс" sheetId="2" r:id="rId2"/>
    <sheet name="10 класс" sheetId="6" r:id="rId3"/>
    <sheet name="11 класс" sheetId="5" r:id="rId4"/>
  </sheets>
  <externalReferences>
    <externalReference r:id="rId5"/>
  </externalReferences>
  <definedNames>
    <definedName name="_xlnm._FilterDatabase" localSheetId="2" hidden="1">'10 класс'!$B$6:$Q$6</definedName>
    <definedName name="_xlnm._FilterDatabase" localSheetId="3" hidden="1">'11 класс'!$A$6:$Q$6</definedName>
    <definedName name="_xlnm._FilterDatabase" localSheetId="0" hidden="1">'7-8 классы'!$A$6:$O$6</definedName>
    <definedName name="_xlnm._FilterDatabase" localSheetId="1" hidden="1">'9 класс'!$A$6:$Q$6</definedName>
    <definedName name="discipline">[1]Лист2!$N$3:$N$24</definedName>
  </definedNames>
  <calcPr calcId="124519"/>
</workbook>
</file>

<file path=xl/calcChain.xml><?xml version="1.0" encoding="utf-8"?>
<calcChain xmlns="http://schemas.openxmlformats.org/spreadsheetml/2006/main">
  <c r="M27" i="4"/>
  <c r="M31"/>
  <c r="M49"/>
  <c r="M44"/>
  <c r="M23"/>
  <c r="M40"/>
  <c r="M30"/>
  <c r="M22"/>
  <c r="M28"/>
  <c r="M29"/>
  <c r="M14"/>
  <c r="M42"/>
  <c r="M51"/>
  <c r="M9"/>
  <c r="M48"/>
  <c r="M47"/>
  <c r="M21"/>
  <c r="M7"/>
  <c r="M34"/>
  <c r="M17"/>
  <c r="M8"/>
  <c r="M36"/>
  <c r="M33"/>
  <c r="M10"/>
  <c r="M39"/>
  <c r="M50"/>
  <c r="M35"/>
  <c r="M20"/>
  <c r="M25"/>
  <c r="M45"/>
  <c r="M38"/>
  <c r="M12"/>
  <c r="M18"/>
  <c r="M16"/>
  <c r="M53"/>
  <c r="M46"/>
  <c r="M19"/>
  <c r="M15"/>
  <c r="M13"/>
  <c r="M26"/>
  <c r="M41"/>
  <c r="M24"/>
  <c r="M43"/>
  <c r="M32"/>
  <c r="M37"/>
  <c r="M55"/>
  <c r="M54"/>
  <c r="M52"/>
  <c r="M11"/>
  <c r="M9" i="6"/>
  <c r="O9" s="1"/>
  <c r="M10"/>
  <c r="O10" s="1"/>
  <c r="M14"/>
  <c r="O14" s="1"/>
  <c r="M13"/>
  <c r="O13" s="1"/>
  <c r="M12"/>
  <c r="O12" s="1"/>
  <c r="M17"/>
  <c r="O17" s="1"/>
  <c r="M16"/>
  <c r="O16" s="1"/>
  <c r="M15"/>
  <c r="O15" s="1"/>
  <c r="M11"/>
  <c r="O11" s="1"/>
  <c r="M7"/>
  <c r="O7" s="1"/>
  <c r="M8"/>
  <c r="O8" s="1"/>
  <c r="O8" i="2"/>
  <c r="O17"/>
  <c r="O16"/>
  <c r="O23"/>
  <c r="O7"/>
  <c r="M24" i="5"/>
  <c r="O24" s="1"/>
  <c r="M23"/>
  <c r="O23" s="1"/>
  <c r="M22"/>
  <c r="O22" s="1"/>
  <c r="M21"/>
  <c r="O21" s="1"/>
  <c r="M20"/>
  <c r="O20" s="1"/>
  <c r="M16"/>
  <c r="O16" s="1"/>
  <c r="M12"/>
  <c r="O12" s="1"/>
  <c r="M19"/>
  <c r="O19" s="1"/>
  <c r="M13"/>
  <c r="O13" s="1"/>
  <c r="M17"/>
  <c r="O17" s="1"/>
  <c r="M18"/>
  <c r="O18" s="1"/>
  <c r="M15"/>
  <c r="O15" s="1"/>
  <c r="M8"/>
  <c r="O8" s="1"/>
  <c r="M14"/>
  <c r="O14" s="1"/>
  <c r="M10"/>
  <c r="O10" s="1"/>
  <c r="M9"/>
  <c r="O9" s="1"/>
  <c r="M11"/>
  <c r="O11" s="1"/>
  <c r="M7"/>
  <c r="O7" s="1"/>
  <c r="M17" i="2"/>
  <c r="M13"/>
  <c r="O13" s="1"/>
  <c r="M23"/>
  <c r="M21"/>
  <c r="O21" s="1"/>
  <c r="M20"/>
  <c r="O20" s="1"/>
  <c r="M22"/>
  <c r="O22" s="1"/>
  <c r="M19"/>
  <c r="O19" s="1"/>
  <c r="M14"/>
  <c r="O14" s="1"/>
  <c r="M9"/>
  <c r="O9" s="1"/>
  <c r="M18"/>
  <c r="O18" s="1"/>
  <c r="M16"/>
  <c r="M12"/>
  <c r="O12" s="1"/>
  <c r="M10"/>
  <c r="O10" s="1"/>
  <c r="M24"/>
  <c r="O24" s="1"/>
  <c r="M7"/>
  <c r="M11"/>
  <c r="O11" s="1"/>
  <c r="M25"/>
  <c r="O25" s="1"/>
  <c r="M15"/>
  <c r="O15" s="1"/>
  <c r="M8"/>
</calcChain>
</file>

<file path=xl/sharedStrings.xml><?xml version="1.0" encoding="utf-8"?>
<sst xmlns="http://schemas.openxmlformats.org/spreadsheetml/2006/main" count="914" uniqueCount="278">
  <si>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</si>
  <si>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</si>
  <si>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</si>
  <si>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</si>
  <si>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</si>
  <si>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</si>
  <si>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</si>
  <si>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</si>
  <si>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</si>
  <si>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</si>
  <si>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</si>
  <si>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Учитель-наставник (ФИО полностью)</t>
  </si>
  <si>
    <t>Гарбарчук</t>
  </si>
  <si>
    <t>Лина</t>
  </si>
  <si>
    <t>Витальевна</t>
  </si>
  <si>
    <t>ж</t>
  </si>
  <si>
    <t>да</t>
  </si>
  <si>
    <t>г. Канск</t>
  </si>
  <si>
    <t>МАОУ "Гимназия№1"г.Канска</t>
  </si>
  <si>
    <t>Царева И.В.</t>
  </si>
  <si>
    <t>Мацюк</t>
  </si>
  <si>
    <t>Анатолий</t>
  </si>
  <si>
    <t>Алексеевич</t>
  </si>
  <si>
    <t>м</t>
  </si>
  <si>
    <t>Пивкина</t>
  </si>
  <si>
    <t>Евгения</t>
  </si>
  <si>
    <t>Хажиева</t>
  </si>
  <si>
    <t xml:space="preserve">Таисия </t>
  </si>
  <si>
    <t>Екатерина</t>
  </si>
  <si>
    <t>Евгеньевна</t>
  </si>
  <si>
    <t>Наталья</t>
  </si>
  <si>
    <t>Сергеевна</t>
  </si>
  <si>
    <t xml:space="preserve">Мария </t>
  </si>
  <si>
    <t>Владимировна</t>
  </si>
  <si>
    <t>Валерия</t>
  </si>
  <si>
    <t>Констатиновна</t>
  </si>
  <si>
    <t>Юлия</t>
  </si>
  <si>
    <t>Андреевна</t>
  </si>
  <si>
    <t xml:space="preserve">Кирюшина   </t>
  </si>
  <si>
    <t>Пилюшкина</t>
  </si>
  <si>
    <t>Юрьевна</t>
  </si>
  <si>
    <t xml:space="preserve">Кузьмина </t>
  </si>
  <si>
    <t>Призер</t>
  </si>
  <si>
    <t xml:space="preserve">Кутихина </t>
  </si>
  <si>
    <t>Олеговна</t>
  </si>
  <si>
    <t>Исматова</t>
  </si>
  <si>
    <t>Камила</t>
  </si>
  <si>
    <t>Аскаровна</t>
  </si>
  <si>
    <t>Уточкина</t>
  </si>
  <si>
    <t>Анастасия</t>
  </si>
  <si>
    <t>Романовна</t>
  </si>
  <si>
    <t>Алексеевна</t>
  </si>
  <si>
    <t>Ксения</t>
  </si>
  <si>
    <t>Лахтин</t>
  </si>
  <si>
    <t>Александр</t>
  </si>
  <si>
    <t>Александрович</t>
  </si>
  <si>
    <t>Дебёлая</t>
  </si>
  <si>
    <t>Автушко</t>
  </si>
  <si>
    <t>Иван</t>
  </si>
  <si>
    <t>Степанович</t>
  </si>
  <si>
    <t>Постникова</t>
  </si>
  <si>
    <t>Дарья</t>
  </si>
  <si>
    <t>Александровна</t>
  </si>
  <si>
    <t>Тубашев</t>
  </si>
  <si>
    <t>Витальевич</t>
  </si>
  <si>
    <t>Гаджиев</t>
  </si>
  <si>
    <t>Алибей</t>
  </si>
  <si>
    <t>Агалар оглы</t>
  </si>
  <si>
    <t>Лесогор</t>
  </si>
  <si>
    <t>Виктор</t>
  </si>
  <si>
    <t>Денисович</t>
  </si>
  <si>
    <t>Сумбарова</t>
  </si>
  <si>
    <t>Диана</t>
  </si>
  <si>
    <t>Шопенкова</t>
  </si>
  <si>
    <t>Анна</t>
  </si>
  <si>
    <t>Константиновна</t>
  </si>
  <si>
    <t>Хабибулина</t>
  </si>
  <si>
    <t>муниципальное автономное общеобразовательное учреждение гимназия № 4 г. Канска</t>
  </si>
  <si>
    <t>Новик Е.П.</t>
  </si>
  <si>
    <t xml:space="preserve">Горлачева </t>
  </si>
  <si>
    <t xml:space="preserve">Юскив </t>
  </si>
  <si>
    <t xml:space="preserve">3 04.2000 </t>
  </si>
  <si>
    <t>Макалова</t>
  </si>
  <si>
    <t>Кристина</t>
  </si>
  <si>
    <t>Аммосова</t>
  </si>
  <si>
    <t>Однорогова</t>
  </si>
  <si>
    <t>Мария</t>
  </si>
  <si>
    <t>Алина</t>
  </si>
  <si>
    <t>Антас</t>
  </si>
  <si>
    <t>Дмитриевна</t>
  </si>
  <si>
    <t>Новик ЕП</t>
  </si>
  <si>
    <t>Сиротенко</t>
  </si>
  <si>
    <t>Викторовна</t>
  </si>
  <si>
    <t>Романовская</t>
  </si>
  <si>
    <t>Споткай</t>
  </si>
  <si>
    <t>Любовь</t>
  </si>
  <si>
    <t>Марина</t>
  </si>
  <si>
    <t>Федорук</t>
  </si>
  <si>
    <t xml:space="preserve">Гаврилова </t>
  </si>
  <si>
    <t>Полина</t>
  </si>
  <si>
    <t>Ирина</t>
  </si>
  <si>
    <t>Гапченко Е.В.</t>
  </si>
  <si>
    <t xml:space="preserve">Костюк </t>
  </si>
  <si>
    <t xml:space="preserve">Елизавета </t>
  </si>
  <si>
    <t xml:space="preserve">Нигматулина  </t>
  </si>
  <si>
    <t>Алена</t>
  </si>
  <si>
    <t>Николаевна</t>
  </si>
  <si>
    <t xml:space="preserve">Тарасова </t>
  </si>
  <si>
    <t xml:space="preserve">Дарья  </t>
  </si>
  <si>
    <t>Сергеевич</t>
  </si>
  <si>
    <t xml:space="preserve">Бастина </t>
  </si>
  <si>
    <t xml:space="preserve">Диана </t>
  </si>
  <si>
    <t xml:space="preserve">Дмитриевна </t>
  </si>
  <si>
    <t xml:space="preserve">Ушакова  </t>
  </si>
  <si>
    <t xml:space="preserve">Александровна </t>
  </si>
  <si>
    <t>г.Канск</t>
  </si>
  <si>
    <t>МБОУ ООШ № 8</t>
  </si>
  <si>
    <t>Захаренко Валентина Михайловна</t>
  </si>
  <si>
    <t>Акобян</t>
  </si>
  <si>
    <t>Андрей</t>
  </si>
  <si>
    <t>Каренович</t>
  </si>
  <si>
    <t>Александра</t>
  </si>
  <si>
    <t>Роман</t>
  </si>
  <si>
    <t>Кирилл</t>
  </si>
  <si>
    <t>Михайловна</t>
  </si>
  <si>
    <t>Валентиновна</t>
  </si>
  <si>
    <t>Ангелина</t>
  </si>
  <si>
    <t>Викторович</t>
  </si>
  <si>
    <t>Максим</t>
  </si>
  <si>
    <t>Шапочкина</t>
  </si>
  <si>
    <t>МБОУ СОШ №11</t>
  </si>
  <si>
    <t>А.В.Цыганова</t>
  </si>
  <si>
    <t>Благодацкая</t>
  </si>
  <si>
    <t>Арина</t>
  </si>
  <si>
    <t>Сергей</t>
  </si>
  <si>
    <t>Юрьевич</t>
  </si>
  <si>
    <t>Шулякевич</t>
  </si>
  <si>
    <t>Елена</t>
  </si>
  <si>
    <t>Данил</t>
  </si>
  <si>
    <t>Колышкина</t>
  </si>
  <si>
    <t>Савченков</t>
  </si>
  <si>
    <t>Егор</t>
  </si>
  <si>
    <t>Андреевич</t>
  </si>
  <si>
    <t xml:space="preserve">Суетин </t>
  </si>
  <si>
    <t>Иванович</t>
  </si>
  <si>
    <t>муниципальное бюджетное общеобразовательное учреждение средняя общеобразовательная школа № 15</t>
  </si>
  <si>
    <t>Ильюшенко Татьяна Николаевна</t>
  </si>
  <si>
    <t>Алексей</t>
  </si>
  <si>
    <t>Горбатова</t>
  </si>
  <si>
    <t>Валерьевна</t>
  </si>
  <si>
    <t>Антон</t>
  </si>
  <si>
    <t>Анатольевна</t>
  </si>
  <si>
    <t>Трубников</t>
  </si>
  <si>
    <t xml:space="preserve"> Владислав</t>
  </si>
  <si>
    <t>Жанович</t>
  </si>
  <si>
    <t>муниципальное бюджетное общеобразовательное учреждение средняя общеобразовательная школа №19</t>
  </si>
  <si>
    <t>Иконникова Наталья Викторовна</t>
  </si>
  <si>
    <t>Яковенко</t>
  </si>
  <si>
    <t>Николаевич</t>
  </si>
  <si>
    <t>Виктория</t>
  </si>
  <si>
    <t>Ванеева</t>
  </si>
  <si>
    <t>Ринатовна</t>
  </si>
  <si>
    <t xml:space="preserve">Челушкина </t>
  </si>
  <si>
    <t>Суслянко</t>
  </si>
  <si>
    <t xml:space="preserve">Барбунова </t>
  </si>
  <si>
    <t>Светлана</t>
  </si>
  <si>
    <t>Башмакова</t>
  </si>
  <si>
    <t xml:space="preserve">Кобозова </t>
  </si>
  <si>
    <t>Копейкин</t>
  </si>
  <si>
    <t>Попов</t>
  </si>
  <si>
    <t>Дмитриевич</t>
  </si>
  <si>
    <t>Цыркунова</t>
  </si>
  <si>
    <t>Елизаветта</t>
  </si>
  <si>
    <t>Артемовна</t>
  </si>
  <si>
    <t>Кадач</t>
  </si>
  <si>
    <t>муниципальное бюджетное общеобразовательное учреждение средняя общеобразовательная школа №22</t>
  </si>
  <si>
    <t>Данила</t>
  </si>
  <si>
    <t>Муниципальное общеобразовательное учреждение средняя общеобразовательная школа №21</t>
  </si>
  <si>
    <t>Маринина Галина Ивановна</t>
  </si>
  <si>
    <t>Христюк</t>
  </si>
  <si>
    <t>Терских</t>
  </si>
  <si>
    <t>МАОУ лицей №1</t>
  </si>
  <si>
    <t>Корнейчук</t>
  </si>
  <si>
    <t>Победитель</t>
  </si>
  <si>
    <t>Виденкина Т.В.</t>
  </si>
  <si>
    <t>Тараканова</t>
  </si>
  <si>
    <t>Ануфриев</t>
  </si>
  <si>
    <t>Валерий</t>
  </si>
  <si>
    <t>Ануфриева Татьяна Геннадьевна</t>
  </si>
  <si>
    <t>Шикула</t>
  </si>
  <si>
    <t>Кондратьева</t>
  </si>
  <si>
    <t>Васильевна</t>
  </si>
  <si>
    <t>Шаповалов</t>
  </si>
  <si>
    <t>Климентьева</t>
  </si>
  <si>
    <t>Ларионова</t>
  </si>
  <si>
    <t>Карпова</t>
  </si>
  <si>
    <t>Симбирева</t>
  </si>
  <si>
    <t>МБОУ ООШ № 20</t>
  </si>
  <si>
    <t>Хромова Татьяна Владимировна</t>
  </si>
  <si>
    <t xml:space="preserve">Ткачук </t>
  </si>
  <si>
    <t>Васильева</t>
  </si>
  <si>
    <t>Анастисия</t>
  </si>
  <si>
    <t>Владимирович</t>
  </si>
  <si>
    <t>Майковская</t>
  </si>
  <si>
    <t>Султанова</t>
  </si>
  <si>
    <t>Нурзада</t>
  </si>
  <si>
    <t>Абдималиковна</t>
  </si>
  <si>
    <t>Маер</t>
  </si>
  <si>
    <t>Генадьевна</t>
  </si>
  <si>
    <t>Пчелина</t>
  </si>
  <si>
    <t>Дмитриева</t>
  </si>
  <si>
    <t>Агафонова</t>
  </si>
  <si>
    <t>Муниципальное Бюджетное Оьщеобразовательное Учреждение Основная Общеобразовательная Школа №22</t>
  </si>
  <si>
    <t>Касаткина Ольга Владимировна</t>
  </si>
  <si>
    <t>Козырев</t>
  </si>
  <si>
    <t xml:space="preserve">Владислав </t>
  </si>
  <si>
    <t>Ивановна</t>
  </si>
  <si>
    <t>КГБОУ КМКК</t>
  </si>
  <si>
    <t>Гореликова Е.В.</t>
  </si>
  <si>
    <t xml:space="preserve">Коняхин </t>
  </si>
  <si>
    <t xml:space="preserve">Денис </t>
  </si>
  <si>
    <t xml:space="preserve"> Николаевич</t>
  </si>
  <si>
    <t>Даниил</t>
  </si>
  <si>
    <t xml:space="preserve">Моисеенко </t>
  </si>
  <si>
    <t>МБОУ СОШ №18 г.Канска</t>
  </si>
  <si>
    <t>Сенотова Ольга Владимировна</t>
  </si>
  <si>
    <t xml:space="preserve">Степанова </t>
  </si>
  <si>
    <t>Косичкина</t>
  </si>
  <si>
    <t>Фараонова</t>
  </si>
  <si>
    <t>Долгополов</t>
  </si>
  <si>
    <t>Свиридов</t>
  </si>
  <si>
    <t>Адамович</t>
  </si>
  <si>
    <t>Антонина</t>
  </si>
  <si>
    <t>Геннадьевна</t>
  </si>
  <si>
    <t xml:space="preserve">Штырфунов  </t>
  </si>
  <si>
    <t>Муниципальное бюджетное общеобразовательное учреждение средняя общеобразовательная школа №2 г. Канска</t>
  </si>
  <si>
    <t>Базылева Татьяна Павловна</t>
  </si>
  <si>
    <t>Казачишина Инна Геннадьевна</t>
  </si>
  <si>
    <t xml:space="preserve">Рамазанов  </t>
  </si>
  <si>
    <t>Ринат</t>
  </si>
  <si>
    <t>Фаридович</t>
  </si>
  <si>
    <t>Иванюшина</t>
  </si>
  <si>
    <t>Даниловна</t>
  </si>
  <si>
    <t xml:space="preserve">Вадюшин  </t>
  </si>
  <si>
    <t xml:space="preserve">Александра </t>
  </si>
  <si>
    <t>Толмаков</t>
  </si>
  <si>
    <t>Масанская Елена Васильевна</t>
  </si>
  <si>
    <t xml:space="preserve">Максим </t>
  </si>
  <si>
    <t>Майзик</t>
  </si>
  <si>
    <t>Муниципальное бюджетное общеобразовательное учреждение средняя общеобразовательная школа № 3 г. Канска</t>
  </si>
  <si>
    <t>Меркулова А.М.</t>
  </si>
  <si>
    <t xml:space="preserve">Щурская </t>
  </si>
  <si>
    <t xml:space="preserve">Альбина </t>
  </si>
  <si>
    <t xml:space="preserve">Пятницкий </t>
  </si>
  <si>
    <t>Общий балл I тур</t>
  </si>
  <si>
    <t>Общий балл II тур</t>
  </si>
  <si>
    <t>Сумма баллов за 2 тура</t>
  </si>
  <si>
    <t>Сумма баллов</t>
  </si>
  <si>
    <t>Михеев</t>
  </si>
  <si>
    <t>Яковлева</t>
  </si>
  <si>
    <t>Ткачева</t>
  </si>
  <si>
    <t xml:space="preserve">Петровна    </t>
  </si>
  <si>
    <t xml:space="preserve">Витальевна  </t>
  </si>
  <si>
    <t>Смурага</t>
  </si>
  <si>
    <t>Липинская</t>
  </si>
  <si>
    <t>Общий балл Iтур (К=2,08)</t>
  </si>
  <si>
    <t>Общий балл I тур (К=1,33)</t>
  </si>
  <si>
    <t>Дата проведения:</t>
  </si>
  <si>
    <t>Место проведения:</t>
  </si>
  <si>
    <t>Председатель комиссии:</t>
  </si>
  <si>
    <t>Максимальный балл:</t>
  </si>
  <si>
    <t>Предмет:</t>
  </si>
  <si>
    <t>экология</t>
  </si>
  <si>
    <t>МАОУ гимназия № 4 г. Канска</t>
  </si>
  <si>
    <t>Гореликова Елена Владимировна</t>
  </si>
  <si>
    <t>100 (Iтур), 40 (IIтур)</t>
  </si>
  <si>
    <t>Гимназия № 4</t>
  </si>
  <si>
    <t>Общий балл  (К=3,12)</t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</si>
</sst>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2" borderId="1" xfId="1" applyFill="1" applyBorder="1" applyAlignment="1">
      <alignment vertical="center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left" vertical="center" wrapText="1"/>
    </xf>
    <xf numFmtId="0" fontId="0" fillId="3" borderId="2" xfId="0" applyFill="1" applyBorder="1"/>
    <xf numFmtId="0" fontId="0" fillId="3" borderId="2" xfId="0" applyFont="1" applyFill="1" applyBorder="1"/>
    <xf numFmtId="0" fontId="0" fillId="3" borderId="0" xfId="0" applyFill="1"/>
    <xf numFmtId="0" fontId="0" fillId="3" borderId="2" xfId="0" quotePrefix="1" applyFill="1" applyBorder="1"/>
    <xf numFmtId="14" fontId="0" fillId="3" borderId="2" xfId="0" applyNumberFormat="1" applyFill="1" applyBorder="1" applyAlignment="1">
      <alignment horizontal="right"/>
    </xf>
    <xf numFmtId="0" fontId="0" fillId="3" borderId="3" xfId="0" applyFill="1" applyBorder="1" applyAlignment="1">
      <alignment horizontal="left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/>
    <xf numFmtId="0" fontId="1" fillId="3" borderId="2" xfId="0" quotePrefix="1" applyFont="1" applyFill="1" applyBorder="1"/>
    <xf numFmtId="0" fontId="1" fillId="4" borderId="2" xfId="0" applyFont="1" applyFill="1" applyBorder="1" applyAlignment="1">
      <alignment horizontal="left"/>
    </xf>
    <xf numFmtId="0" fontId="1" fillId="0" borderId="0" xfId="0" applyFont="1"/>
    <xf numFmtId="0" fontId="7" fillId="3" borderId="2" xfId="0" applyNumberFormat="1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top"/>
    </xf>
    <xf numFmtId="14" fontId="1" fillId="3" borderId="2" xfId="0" applyNumberFormat="1" applyFont="1" applyFill="1" applyBorder="1" applyAlignment="1">
      <alignment horizontal="right"/>
    </xf>
    <xf numFmtId="14" fontId="5" fillId="3" borderId="2" xfId="0" applyNumberFormat="1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2" fontId="0" fillId="3" borderId="2" xfId="0" applyNumberForma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top" wrapText="1"/>
    </xf>
    <xf numFmtId="2" fontId="1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 vertical="top"/>
    </xf>
    <xf numFmtId="0" fontId="2" fillId="0" borderId="0" xfId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1" applyFont="1" applyAlignment="1">
      <alignment horizontal="right"/>
    </xf>
    <xf numFmtId="0" fontId="9" fillId="0" borderId="0" xfId="2" applyFont="1" applyAlignment="1" applyProtection="1">
      <alignment horizontal="left"/>
    </xf>
    <xf numFmtId="0" fontId="2" fillId="0" borderId="0" xfId="1" applyFont="1" applyFill="1" applyAlignment="1">
      <alignment horizontal="right"/>
    </xf>
    <xf numFmtId="0" fontId="1" fillId="3" borderId="2" xfId="0" quotePrefix="1" applyFont="1" applyFill="1" applyBorder="1" applyAlignment="1">
      <alignment horizontal="left"/>
    </xf>
    <xf numFmtId="14" fontId="7" fillId="3" borderId="2" xfId="0" applyNumberFormat="1" applyFont="1" applyFill="1" applyBorder="1" applyAlignment="1" applyProtection="1">
      <alignment horizontal="right" vertical="top" wrapText="1"/>
    </xf>
    <xf numFmtId="14" fontId="1" fillId="3" borderId="2" xfId="0" applyNumberFormat="1" applyFont="1" applyFill="1" applyBorder="1" applyAlignment="1">
      <alignment horizontal="right" wrapText="1"/>
    </xf>
    <xf numFmtId="0" fontId="2" fillId="2" borderId="2" xfId="1" applyFill="1" applyBorder="1" applyAlignment="1">
      <alignment vertical="center"/>
    </xf>
    <xf numFmtId="0" fontId="2" fillId="2" borderId="2" xfId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59;&#1089;&#1086;&#1083;&#1100;&#1094;&#1077;&#1074;&#1072;&#1058;&#1053;\Desktop\&#1084;&#1086;&#1080;%20&#1076;&#1086;&#1082;&#1091;&#1084;&#1077;&#1085;&#1090;&#1099;\&#1086;&#1076;&#1072;&#1088;&#1105;&#1085;&#1085;&#1099;&#1077;\&#1054;&#1051;&#1048;&#1052;&#1055;&#1048;&#1040;&#1044;&#1040;\&#1086;&#1083;&#1080;&#1084;&#1087;&#1080;&#1072;&#1076;&#1072;%202015-2016\&#1075;&#1086;&#1090;&#1086;&#1074;&#1099;&#1077;%20&#1074;%20&#1073;&#1072;&#1079;&#1091;%202015%20&#1096;&#1072;&#1073;&#1083;&#1086;&#1085;&#1099;\&#1080;&#1090;&#1086;&#1075;&#1086;&#1074;&#1099;&#1081;%20%20&#1080;&#1085;&#1092;&#1086;&#1088;&#1084;&#1072;&#1090;&#1080;&#1082;&#1072;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4">
          <cell r="N4" t="str">
            <v>Английский язык</v>
          </cell>
        </row>
        <row r="5">
          <cell r="N5" t="str">
            <v>Астрономия</v>
          </cell>
        </row>
        <row r="6">
          <cell r="N6" t="str">
            <v>Биология</v>
          </cell>
        </row>
        <row r="7">
          <cell r="N7" t="str">
            <v>География</v>
          </cell>
        </row>
        <row r="8">
          <cell r="N8" t="str">
            <v>Информатика и ИКТ</v>
          </cell>
        </row>
        <row r="9">
          <cell r="N9" t="str">
            <v>История</v>
          </cell>
        </row>
        <row r="10">
          <cell r="N10" t="str">
            <v>Литература</v>
          </cell>
        </row>
        <row r="11">
          <cell r="N11" t="str">
            <v>Математика</v>
          </cell>
        </row>
        <row r="12">
          <cell r="N12" t="str">
            <v>МХК</v>
          </cell>
        </row>
        <row r="13">
          <cell r="N13" t="str">
            <v>Немецкий язык</v>
          </cell>
        </row>
        <row r="14">
          <cell r="N14" t="str">
            <v>ОБЖ</v>
          </cell>
        </row>
        <row r="15">
          <cell r="N15" t="str">
            <v>Обществознание</v>
          </cell>
        </row>
        <row r="16">
          <cell r="N16" t="str">
            <v>Право</v>
          </cell>
        </row>
        <row r="17">
          <cell r="N17" t="str">
            <v>Русский язык</v>
          </cell>
        </row>
        <row r="18">
          <cell r="N18" t="str">
            <v>Технология</v>
          </cell>
        </row>
        <row r="19">
          <cell r="N19" t="str">
            <v>Физика</v>
          </cell>
        </row>
        <row r="20">
          <cell r="N20" t="str">
            <v>Физическая культура</v>
          </cell>
        </row>
        <row r="21">
          <cell r="N21" t="str">
            <v>Французский язык</v>
          </cell>
        </row>
        <row r="22">
          <cell r="N22" t="str">
            <v>Химия</v>
          </cell>
        </row>
        <row r="23">
          <cell r="N23" t="str">
            <v>Экология</v>
          </cell>
        </row>
        <row r="24">
          <cell r="N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opLeftCell="A19" zoomScale="80" zoomScaleNormal="80" workbookViewId="0">
      <selection activeCell="H62" sqref="H62"/>
    </sheetView>
  </sheetViews>
  <sheetFormatPr defaultRowHeight="15"/>
  <cols>
    <col min="2" max="2" width="16.7109375" customWidth="1"/>
    <col min="3" max="3" width="11.28515625" customWidth="1"/>
    <col min="4" max="4" width="17.85546875" customWidth="1"/>
    <col min="5" max="5" width="5.42578125" customWidth="1"/>
    <col min="6" max="6" width="11.28515625" customWidth="1"/>
    <col min="9" max="9" width="29.5703125" customWidth="1"/>
    <col min="11" max="11" width="14.5703125" customWidth="1"/>
    <col min="14" max="14" width="36.7109375" customWidth="1"/>
    <col min="15" max="15" width="32.85546875" customWidth="1"/>
  </cols>
  <sheetData>
    <row r="1" spans="1:15">
      <c r="B1" s="49" t="s">
        <v>271</v>
      </c>
      <c r="C1" s="51" t="s">
        <v>272</v>
      </c>
      <c r="D1" s="51"/>
    </row>
    <row r="2" spans="1:15">
      <c r="B2" s="49" t="s">
        <v>267</v>
      </c>
      <c r="C2" s="50">
        <v>42695</v>
      </c>
      <c r="D2" s="51"/>
    </row>
    <row r="3" spans="1:15">
      <c r="B3" s="52" t="s">
        <v>268</v>
      </c>
      <c r="C3" s="53" t="s">
        <v>273</v>
      </c>
      <c r="D3" s="51"/>
    </row>
    <row r="4" spans="1:15">
      <c r="B4" s="52" t="s">
        <v>269</v>
      </c>
      <c r="C4" s="51" t="s">
        <v>274</v>
      </c>
      <c r="D4" s="51"/>
    </row>
    <row r="5" spans="1:15">
      <c r="B5" s="54" t="s">
        <v>270</v>
      </c>
      <c r="C5" s="51" t="s">
        <v>275</v>
      </c>
      <c r="D5" s="51"/>
    </row>
    <row r="6" spans="1:15" ht="60">
      <c r="A6" s="58" t="s">
        <v>0</v>
      </c>
      <c r="B6" s="59" t="s">
        <v>1</v>
      </c>
      <c r="C6" s="59" t="s">
        <v>2</v>
      </c>
      <c r="D6" s="59" t="s">
        <v>3</v>
      </c>
      <c r="E6" s="59" t="s">
        <v>4</v>
      </c>
      <c r="F6" s="59" t="s">
        <v>5</v>
      </c>
      <c r="G6" s="60" t="s">
        <v>6</v>
      </c>
      <c r="H6" s="60" t="s">
        <v>7</v>
      </c>
      <c r="I6" s="60" t="s">
        <v>8</v>
      </c>
      <c r="J6" s="60" t="s">
        <v>9</v>
      </c>
      <c r="K6" s="60" t="s">
        <v>10</v>
      </c>
      <c r="L6" s="60" t="s">
        <v>254</v>
      </c>
      <c r="M6" s="60" t="s">
        <v>277</v>
      </c>
      <c r="N6" s="61" t="s">
        <v>11</v>
      </c>
      <c r="O6" s="61" t="s">
        <v>11</v>
      </c>
    </row>
    <row r="7" spans="1:15">
      <c r="A7" s="20">
        <v>1</v>
      </c>
      <c r="B7" s="20" t="s">
        <v>110</v>
      </c>
      <c r="C7" s="21" t="s">
        <v>111</v>
      </c>
      <c r="D7" s="20" t="s">
        <v>112</v>
      </c>
      <c r="E7" s="33" t="s">
        <v>15</v>
      </c>
      <c r="F7" s="31">
        <v>37735</v>
      </c>
      <c r="G7" s="33" t="s">
        <v>16</v>
      </c>
      <c r="H7" s="33" t="s">
        <v>17</v>
      </c>
      <c r="I7" s="20" t="s">
        <v>77</v>
      </c>
      <c r="J7" s="22">
        <v>7</v>
      </c>
      <c r="K7" s="20" t="s">
        <v>183</v>
      </c>
      <c r="L7" s="46">
        <v>20</v>
      </c>
      <c r="M7" s="46">
        <f t="shared" ref="M7:M46" si="0">L7*3.12</f>
        <v>62.400000000000006</v>
      </c>
      <c r="N7" s="20" t="s">
        <v>101</v>
      </c>
      <c r="O7" s="20" t="s">
        <v>101</v>
      </c>
    </row>
    <row r="8" spans="1:15" ht="18" customHeight="1">
      <c r="A8" s="20">
        <v>2</v>
      </c>
      <c r="B8" s="43" t="s">
        <v>104</v>
      </c>
      <c r="C8" s="44" t="s">
        <v>105</v>
      </c>
      <c r="D8" s="20" t="s">
        <v>106</v>
      </c>
      <c r="E8" s="33" t="s">
        <v>15</v>
      </c>
      <c r="F8" s="31">
        <v>37703</v>
      </c>
      <c r="G8" s="33" t="s">
        <v>16</v>
      </c>
      <c r="H8" s="33" t="s">
        <v>17</v>
      </c>
      <c r="I8" s="20" t="s">
        <v>77</v>
      </c>
      <c r="J8" s="22">
        <v>7</v>
      </c>
      <c r="K8" s="20" t="s">
        <v>42</v>
      </c>
      <c r="L8" s="46">
        <v>17.829999999999998</v>
      </c>
      <c r="M8" s="46">
        <f t="shared" si="0"/>
        <v>55.629599999999996</v>
      </c>
      <c r="N8" s="20" t="s">
        <v>101</v>
      </c>
      <c r="O8" s="20" t="s">
        <v>101</v>
      </c>
    </row>
    <row r="9" spans="1:15">
      <c r="A9" s="20">
        <v>3</v>
      </c>
      <c r="B9" s="45" t="s">
        <v>241</v>
      </c>
      <c r="C9" s="20" t="s">
        <v>100</v>
      </c>
      <c r="D9" s="20" t="s">
        <v>242</v>
      </c>
      <c r="E9" s="33" t="s">
        <v>15</v>
      </c>
      <c r="F9" s="31">
        <v>37720</v>
      </c>
      <c r="G9" s="33" t="s">
        <v>16</v>
      </c>
      <c r="H9" s="33" t="s">
        <v>17</v>
      </c>
      <c r="I9" s="20" t="s">
        <v>235</v>
      </c>
      <c r="J9" s="22">
        <v>7</v>
      </c>
      <c r="K9" s="20" t="s">
        <v>42</v>
      </c>
      <c r="L9" s="46">
        <v>17.829999999999998</v>
      </c>
      <c r="M9" s="46">
        <f t="shared" si="0"/>
        <v>55.629599999999996</v>
      </c>
      <c r="N9" s="20" t="s">
        <v>236</v>
      </c>
      <c r="O9" s="20" t="s">
        <v>237</v>
      </c>
    </row>
    <row r="10" spans="1:15">
      <c r="A10" s="20">
        <v>4</v>
      </c>
      <c r="B10" s="20" t="s">
        <v>260</v>
      </c>
      <c r="C10" s="20" t="s">
        <v>32</v>
      </c>
      <c r="D10" s="20" t="s">
        <v>35</v>
      </c>
      <c r="E10" s="33" t="s">
        <v>15</v>
      </c>
      <c r="F10" s="31">
        <v>37550</v>
      </c>
      <c r="G10" s="33" t="s">
        <v>16</v>
      </c>
      <c r="H10" s="33" t="s">
        <v>17</v>
      </c>
      <c r="I10" s="20" t="s">
        <v>18</v>
      </c>
      <c r="J10" s="22">
        <v>8</v>
      </c>
      <c r="K10" s="20" t="s">
        <v>42</v>
      </c>
      <c r="L10" s="46">
        <v>17</v>
      </c>
      <c r="M10" s="46">
        <f t="shared" si="0"/>
        <v>53.04</v>
      </c>
      <c r="N10" s="20" t="s">
        <v>19</v>
      </c>
      <c r="O10" s="20"/>
    </row>
    <row r="11" spans="1:15">
      <c r="A11" s="20">
        <v>5</v>
      </c>
      <c r="B11" s="20" t="s">
        <v>226</v>
      </c>
      <c r="C11" s="20" t="s">
        <v>49</v>
      </c>
      <c r="D11" s="20" t="s">
        <v>31</v>
      </c>
      <c r="E11" s="33" t="s">
        <v>15</v>
      </c>
      <c r="F11" s="31">
        <v>37615</v>
      </c>
      <c r="G11" s="33" t="s">
        <v>16</v>
      </c>
      <c r="H11" s="33" t="s">
        <v>17</v>
      </c>
      <c r="I11" s="20" t="s">
        <v>224</v>
      </c>
      <c r="J11" s="22">
        <v>8</v>
      </c>
      <c r="K11" s="20" t="s">
        <v>42</v>
      </c>
      <c r="L11" s="46">
        <v>16.16</v>
      </c>
      <c r="M11" s="46">
        <f t="shared" si="0"/>
        <v>50.419200000000004</v>
      </c>
      <c r="N11" s="20" t="s">
        <v>225</v>
      </c>
      <c r="O11" s="20"/>
    </row>
    <row r="12" spans="1:15" ht="19.5" customHeight="1">
      <c r="A12" s="20">
        <v>6</v>
      </c>
      <c r="B12" s="20" t="s">
        <v>26</v>
      </c>
      <c r="C12" s="20" t="s">
        <v>27</v>
      </c>
      <c r="D12" s="20" t="s">
        <v>262</v>
      </c>
      <c r="E12" s="33" t="s">
        <v>15</v>
      </c>
      <c r="F12" s="31">
        <v>37387</v>
      </c>
      <c r="G12" s="33" t="s">
        <v>16</v>
      </c>
      <c r="H12" s="33" t="s">
        <v>17</v>
      </c>
      <c r="I12" s="20" t="s">
        <v>18</v>
      </c>
      <c r="J12" s="22">
        <v>8</v>
      </c>
      <c r="K12" s="20" t="s">
        <v>42</v>
      </c>
      <c r="L12" s="46">
        <v>15.83</v>
      </c>
      <c r="M12" s="46">
        <f t="shared" si="0"/>
        <v>49.389600000000002</v>
      </c>
      <c r="N12" s="20" t="s">
        <v>19</v>
      </c>
      <c r="O12" s="20"/>
    </row>
    <row r="13" spans="1:15" ht="15.75" customHeight="1">
      <c r="A13" s="20">
        <v>7</v>
      </c>
      <c r="B13" s="20" t="s">
        <v>148</v>
      </c>
      <c r="C13" s="20" t="s">
        <v>86</v>
      </c>
      <c r="D13" s="20" t="s">
        <v>149</v>
      </c>
      <c r="E13" s="33" t="s">
        <v>15</v>
      </c>
      <c r="F13" s="31">
        <v>37518</v>
      </c>
      <c r="G13" s="33" t="s">
        <v>16</v>
      </c>
      <c r="H13" s="33" t="s">
        <v>17</v>
      </c>
      <c r="I13" s="20" t="s">
        <v>145</v>
      </c>
      <c r="J13" s="22">
        <v>8</v>
      </c>
      <c r="K13" s="20" t="s">
        <v>42</v>
      </c>
      <c r="L13" s="46">
        <v>15.5</v>
      </c>
      <c r="M13" s="46">
        <f t="shared" si="0"/>
        <v>48.36</v>
      </c>
      <c r="N13" s="20" t="s">
        <v>146</v>
      </c>
      <c r="O13" s="20"/>
    </row>
    <row r="14" spans="1:15">
      <c r="A14" s="20">
        <v>8</v>
      </c>
      <c r="B14" s="45" t="s">
        <v>264</v>
      </c>
      <c r="C14" s="20" t="s">
        <v>244</v>
      </c>
      <c r="D14" s="20" t="s">
        <v>233</v>
      </c>
      <c r="E14" s="33" t="s">
        <v>15</v>
      </c>
      <c r="F14" s="31">
        <v>38034</v>
      </c>
      <c r="G14" s="33" t="s">
        <v>16</v>
      </c>
      <c r="H14" s="33" t="s">
        <v>17</v>
      </c>
      <c r="I14" s="20" t="s">
        <v>235</v>
      </c>
      <c r="J14" s="22">
        <v>7</v>
      </c>
      <c r="K14" s="20"/>
      <c r="L14" s="46">
        <v>14.83</v>
      </c>
      <c r="M14" s="46">
        <f t="shared" si="0"/>
        <v>46.269600000000004</v>
      </c>
      <c r="N14" s="20" t="s">
        <v>236</v>
      </c>
      <c r="O14" s="20" t="s">
        <v>237</v>
      </c>
    </row>
    <row r="15" spans="1:15">
      <c r="A15" s="20">
        <v>9</v>
      </c>
      <c r="B15" s="20" t="s">
        <v>166</v>
      </c>
      <c r="C15" s="20" t="s">
        <v>28</v>
      </c>
      <c r="D15" s="20" t="s">
        <v>62</v>
      </c>
      <c r="E15" s="33" t="s">
        <v>15</v>
      </c>
      <c r="F15" s="31">
        <v>37453</v>
      </c>
      <c r="G15" s="33" t="s">
        <v>16</v>
      </c>
      <c r="H15" s="33" t="s">
        <v>17</v>
      </c>
      <c r="I15" s="20" t="s">
        <v>155</v>
      </c>
      <c r="J15" s="22">
        <v>8</v>
      </c>
      <c r="K15" s="20"/>
      <c r="L15" s="46">
        <v>13.83</v>
      </c>
      <c r="M15" s="46">
        <f t="shared" si="0"/>
        <v>43.1496</v>
      </c>
      <c r="N15" s="20" t="s">
        <v>156</v>
      </c>
      <c r="O15" s="20"/>
    </row>
    <row r="16" spans="1:15">
      <c r="A16" s="20">
        <v>10</v>
      </c>
      <c r="B16" s="20" t="s">
        <v>20</v>
      </c>
      <c r="C16" s="20" t="s">
        <v>21</v>
      </c>
      <c r="D16" s="20" t="s">
        <v>109</v>
      </c>
      <c r="E16" s="33" t="s">
        <v>23</v>
      </c>
      <c r="F16" s="31">
        <v>37419</v>
      </c>
      <c r="G16" s="33" t="s">
        <v>16</v>
      </c>
      <c r="H16" s="33" t="s">
        <v>17</v>
      </c>
      <c r="I16" s="20" t="s">
        <v>18</v>
      </c>
      <c r="J16" s="22">
        <v>8</v>
      </c>
      <c r="K16" s="20"/>
      <c r="L16" s="46">
        <v>13.63</v>
      </c>
      <c r="M16" s="46">
        <f t="shared" si="0"/>
        <v>42.525600000000004</v>
      </c>
      <c r="N16" s="20" t="s">
        <v>19</v>
      </c>
      <c r="O16" s="20"/>
    </row>
    <row r="17" spans="1:15">
      <c r="A17" s="20">
        <v>11</v>
      </c>
      <c r="B17" s="20" t="s">
        <v>107</v>
      </c>
      <c r="C17" s="21" t="s">
        <v>108</v>
      </c>
      <c r="D17" s="20" t="s">
        <v>62</v>
      </c>
      <c r="E17" s="33" t="s">
        <v>15</v>
      </c>
      <c r="F17" s="31">
        <v>37642</v>
      </c>
      <c r="G17" s="33" t="s">
        <v>16</v>
      </c>
      <c r="H17" s="33" t="s">
        <v>17</v>
      </c>
      <c r="I17" s="20" t="s">
        <v>77</v>
      </c>
      <c r="J17" s="22">
        <v>7</v>
      </c>
      <c r="K17" s="20"/>
      <c r="L17" s="46">
        <v>13.5</v>
      </c>
      <c r="M17" s="46">
        <f t="shared" si="0"/>
        <v>42.120000000000005</v>
      </c>
      <c r="N17" s="20" t="s">
        <v>101</v>
      </c>
      <c r="O17" s="20" t="s">
        <v>101</v>
      </c>
    </row>
    <row r="18" spans="1:15">
      <c r="A18" s="20">
        <v>12</v>
      </c>
      <c r="B18" s="20" t="s">
        <v>24</v>
      </c>
      <c r="C18" s="20" t="s">
        <v>25</v>
      </c>
      <c r="D18" s="20" t="s">
        <v>261</v>
      </c>
      <c r="E18" s="33" t="s">
        <v>15</v>
      </c>
      <c r="F18" s="31">
        <v>37358</v>
      </c>
      <c r="G18" s="33" t="s">
        <v>16</v>
      </c>
      <c r="H18" s="33" t="s">
        <v>17</v>
      </c>
      <c r="I18" s="20" t="s">
        <v>18</v>
      </c>
      <c r="J18" s="22">
        <v>8</v>
      </c>
      <c r="K18" s="20"/>
      <c r="L18" s="46">
        <v>13.33</v>
      </c>
      <c r="M18" s="46">
        <f t="shared" si="0"/>
        <v>41.589600000000004</v>
      </c>
      <c r="N18" s="20" t="s">
        <v>19</v>
      </c>
      <c r="O18" s="20"/>
    </row>
    <row r="19" spans="1:15">
      <c r="A19" s="20">
        <v>13</v>
      </c>
      <c r="B19" s="20" t="s">
        <v>167</v>
      </c>
      <c r="C19" s="20" t="s">
        <v>105</v>
      </c>
      <c r="D19" s="20" t="s">
        <v>149</v>
      </c>
      <c r="E19" s="33" t="s">
        <v>15</v>
      </c>
      <c r="F19" s="31">
        <v>37473</v>
      </c>
      <c r="G19" s="33" t="s">
        <v>16</v>
      </c>
      <c r="H19" s="33" t="s">
        <v>17</v>
      </c>
      <c r="I19" s="20" t="s">
        <v>155</v>
      </c>
      <c r="J19" s="22">
        <v>8</v>
      </c>
      <c r="K19" s="20"/>
      <c r="L19" s="46">
        <v>13</v>
      </c>
      <c r="M19" s="46">
        <f t="shared" si="0"/>
        <v>40.56</v>
      </c>
      <c r="N19" s="20" t="s">
        <v>156</v>
      </c>
      <c r="O19" s="20"/>
    </row>
    <row r="20" spans="1:15" ht="19.5" customHeight="1">
      <c r="A20" s="20">
        <v>14</v>
      </c>
      <c r="B20" s="20" t="s">
        <v>207</v>
      </c>
      <c r="C20" s="20" t="s">
        <v>74</v>
      </c>
      <c r="D20" s="20" t="s">
        <v>208</v>
      </c>
      <c r="E20" s="33" t="s">
        <v>15</v>
      </c>
      <c r="F20" s="42">
        <v>37455</v>
      </c>
      <c r="G20" s="33" t="s">
        <v>16</v>
      </c>
      <c r="H20" s="33" t="s">
        <v>17</v>
      </c>
      <c r="I20" s="20" t="s">
        <v>197</v>
      </c>
      <c r="J20" s="22">
        <v>8</v>
      </c>
      <c r="K20" s="20"/>
      <c r="L20" s="46">
        <v>12.83</v>
      </c>
      <c r="M20" s="46">
        <f t="shared" si="0"/>
        <v>40.029600000000002</v>
      </c>
      <c r="N20" s="20" t="s">
        <v>198</v>
      </c>
      <c r="O20" s="20"/>
    </row>
    <row r="21" spans="1:15">
      <c r="A21" s="20">
        <v>15</v>
      </c>
      <c r="B21" s="43" t="s">
        <v>113</v>
      </c>
      <c r="C21" s="44" t="s">
        <v>86</v>
      </c>
      <c r="D21" s="20" t="s">
        <v>114</v>
      </c>
      <c r="E21" s="33" t="s">
        <v>15</v>
      </c>
      <c r="F21" s="31">
        <v>37766</v>
      </c>
      <c r="G21" s="33" t="s">
        <v>16</v>
      </c>
      <c r="H21" s="33" t="s">
        <v>17</v>
      </c>
      <c r="I21" s="20" t="s">
        <v>77</v>
      </c>
      <c r="J21" s="22">
        <v>7</v>
      </c>
      <c r="K21" s="20"/>
      <c r="L21" s="46">
        <v>12.66</v>
      </c>
      <c r="M21" s="46">
        <f t="shared" si="0"/>
        <v>39.499200000000002</v>
      </c>
      <c r="N21" s="20" t="s">
        <v>101</v>
      </c>
      <c r="O21" s="20" t="s">
        <v>101</v>
      </c>
    </row>
    <row r="22" spans="1:15">
      <c r="A22" s="20">
        <v>16</v>
      </c>
      <c r="B22" s="20" t="s">
        <v>139</v>
      </c>
      <c r="C22" s="20" t="s">
        <v>99</v>
      </c>
      <c r="D22" s="20" t="s">
        <v>124</v>
      </c>
      <c r="E22" s="33" t="s">
        <v>15</v>
      </c>
      <c r="F22" s="31">
        <v>37858</v>
      </c>
      <c r="G22" s="33" t="s">
        <v>16</v>
      </c>
      <c r="H22" s="33" t="s">
        <v>17</v>
      </c>
      <c r="I22" s="20" t="s">
        <v>130</v>
      </c>
      <c r="J22" s="22">
        <v>7</v>
      </c>
      <c r="K22" s="20"/>
      <c r="L22" s="46">
        <v>12.66</v>
      </c>
      <c r="M22" s="46">
        <f t="shared" si="0"/>
        <v>39.499200000000002</v>
      </c>
      <c r="N22" s="20" t="s">
        <v>131</v>
      </c>
      <c r="O22" s="20"/>
    </row>
    <row r="23" spans="1:15">
      <c r="A23" s="20">
        <v>17</v>
      </c>
      <c r="B23" s="20" t="s">
        <v>174</v>
      </c>
      <c r="C23" s="20" t="s">
        <v>74</v>
      </c>
      <c r="D23" s="20" t="s">
        <v>37</v>
      </c>
      <c r="E23" s="33" t="s">
        <v>15</v>
      </c>
      <c r="F23" s="31">
        <v>37730</v>
      </c>
      <c r="G23" s="33" t="s">
        <v>16</v>
      </c>
      <c r="H23" s="33" t="s">
        <v>17</v>
      </c>
      <c r="I23" s="20" t="s">
        <v>175</v>
      </c>
      <c r="J23" s="22">
        <v>7</v>
      </c>
      <c r="K23" s="20"/>
      <c r="L23" s="46">
        <v>12.16</v>
      </c>
      <c r="M23" s="46">
        <f t="shared" si="0"/>
        <v>37.9392</v>
      </c>
      <c r="N23" s="20" t="s">
        <v>156</v>
      </c>
      <c r="O23" s="20"/>
    </row>
    <row r="24" spans="1:15">
      <c r="A24" s="20">
        <v>18</v>
      </c>
      <c r="B24" s="20" t="s">
        <v>245</v>
      </c>
      <c r="C24" s="20" t="s">
        <v>150</v>
      </c>
      <c r="D24" s="20" t="s">
        <v>127</v>
      </c>
      <c r="E24" s="33" t="s">
        <v>23</v>
      </c>
      <c r="F24" s="31">
        <v>37401</v>
      </c>
      <c r="G24" s="33" t="s">
        <v>16</v>
      </c>
      <c r="H24" s="33" t="s">
        <v>17</v>
      </c>
      <c r="I24" s="20" t="s">
        <v>235</v>
      </c>
      <c r="J24" s="22">
        <v>8</v>
      </c>
      <c r="K24" s="20"/>
      <c r="L24" s="46">
        <v>11.83</v>
      </c>
      <c r="M24" s="46">
        <f t="shared" si="0"/>
        <v>36.909600000000005</v>
      </c>
      <c r="N24" s="20" t="s">
        <v>246</v>
      </c>
      <c r="O24" s="20" t="s">
        <v>237</v>
      </c>
    </row>
    <row r="25" spans="1:15">
      <c r="A25" s="20">
        <v>19</v>
      </c>
      <c r="B25" s="20" t="s">
        <v>193</v>
      </c>
      <c r="C25" s="20" t="s">
        <v>133</v>
      </c>
      <c r="D25" s="20" t="s">
        <v>149</v>
      </c>
      <c r="E25" s="33" t="s">
        <v>15</v>
      </c>
      <c r="F25" s="31">
        <v>37585</v>
      </c>
      <c r="G25" s="33" t="s">
        <v>16</v>
      </c>
      <c r="H25" s="33" t="s">
        <v>17</v>
      </c>
      <c r="I25" s="24" t="s">
        <v>181</v>
      </c>
      <c r="J25" s="22">
        <v>8</v>
      </c>
      <c r="K25" s="20"/>
      <c r="L25" s="46">
        <v>11.33</v>
      </c>
      <c r="M25" s="46">
        <f t="shared" si="0"/>
        <v>35.349600000000002</v>
      </c>
      <c r="N25" s="20" t="s">
        <v>184</v>
      </c>
      <c r="O25" s="20" t="s">
        <v>198</v>
      </c>
    </row>
    <row r="26" spans="1:15">
      <c r="A26" s="20">
        <v>20</v>
      </c>
      <c r="B26" s="20" t="s">
        <v>251</v>
      </c>
      <c r="C26" s="20" t="s">
        <v>252</v>
      </c>
      <c r="D26" s="20" t="s">
        <v>31</v>
      </c>
      <c r="E26" s="33" t="s">
        <v>15</v>
      </c>
      <c r="F26" s="31">
        <v>37421</v>
      </c>
      <c r="G26" s="33" t="s">
        <v>16</v>
      </c>
      <c r="H26" s="33" t="s">
        <v>17</v>
      </c>
      <c r="I26" s="20" t="s">
        <v>249</v>
      </c>
      <c r="J26" s="22">
        <v>8</v>
      </c>
      <c r="K26" s="20"/>
      <c r="L26" s="46">
        <v>10.5</v>
      </c>
      <c r="M26" s="46">
        <f t="shared" si="0"/>
        <v>32.76</v>
      </c>
      <c r="N26" s="20" t="s">
        <v>250</v>
      </c>
      <c r="O26" s="20"/>
    </row>
    <row r="27" spans="1:15">
      <c r="A27" s="20">
        <v>21</v>
      </c>
      <c r="B27" s="20" t="s">
        <v>136</v>
      </c>
      <c r="C27" s="20" t="s">
        <v>137</v>
      </c>
      <c r="D27" s="20" t="s">
        <v>29</v>
      </c>
      <c r="E27" s="33" t="s">
        <v>15</v>
      </c>
      <c r="F27" s="31">
        <v>37335</v>
      </c>
      <c r="G27" s="33" t="s">
        <v>16</v>
      </c>
      <c r="H27" s="33" t="s">
        <v>17</v>
      </c>
      <c r="I27" s="20" t="s">
        <v>130</v>
      </c>
      <c r="J27" s="22">
        <v>8</v>
      </c>
      <c r="K27" s="20"/>
      <c r="L27" s="46">
        <v>10.5</v>
      </c>
      <c r="M27" s="46">
        <f t="shared" si="0"/>
        <v>32.76</v>
      </c>
      <c r="N27" s="20" t="s">
        <v>131</v>
      </c>
      <c r="O27" s="20"/>
    </row>
    <row r="28" spans="1:15">
      <c r="A28" s="20">
        <v>22</v>
      </c>
      <c r="B28" s="20" t="s">
        <v>195</v>
      </c>
      <c r="C28" s="20" t="s">
        <v>61</v>
      </c>
      <c r="D28" s="20" t="s">
        <v>191</v>
      </c>
      <c r="E28" s="33" t="s">
        <v>15</v>
      </c>
      <c r="F28" s="31">
        <v>37941</v>
      </c>
      <c r="G28" s="33" t="s">
        <v>16</v>
      </c>
      <c r="H28" s="33" t="s">
        <v>17</v>
      </c>
      <c r="I28" s="24" t="s">
        <v>181</v>
      </c>
      <c r="J28" s="22">
        <v>7</v>
      </c>
      <c r="K28" s="20"/>
      <c r="L28" s="46">
        <v>10.5</v>
      </c>
      <c r="M28" s="46">
        <f t="shared" si="0"/>
        <v>32.76</v>
      </c>
      <c r="N28" s="20" t="s">
        <v>184</v>
      </c>
      <c r="O28" s="20"/>
    </row>
    <row r="29" spans="1:15" ht="16.5" customHeight="1">
      <c r="A29" s="20">
        <v>23</v>
      </c>
      <c r="B29" s="20" t="s">
        <v>12</v>
      </c>
      <c r="C29" s="20" t="s">
        <v>13</v>
      </c>
      <c r="D29" s="20" t="s">
        <v>14</v>
      </c>
      <c r="E29" s="33" t="s">
        <v>15</v>
      </c>
      <c r="F29" s="31">
        <v>37935</v>
      </c>
      <c r="G29" s="33" t="s">
        <v>16</v>
      </c>
      <c r="H29" s="33" t="s">
        <v>17</v>
      </c>
      <c r="I29" s="20" t="s">
        <v>18</v>
      </c>
      <c r="J29" s="22">
        <v>7</v>
      </c>
      <c r="K29" s="20"/>
      <c r="L29" s="46">
        <v>10.33</v>
      </c>
      <c r="M29" s="46">
        <f t="shared" si="0"/>
        <v>32.229599999999998</v>
      </c>
      <c r="N29" s="20" t="s">
        <v>19</v>
      </c>
      <c r="O29" s="20"/>
    </row>
    <row r="30" spans="1:15" ht="14.25" customHeight="1">
      <c r="A30" s="20">
        <v>24</v>
      </c>
      <c r="B30" s="20" t="s">
        <v>143</v>
      </c>
      <c r="C30" s="20" t="s">
        <v>119</v>
      </c>
      <c r="D30" s="20" t="s">
        <v>144</v>
      </c>
      <c r="E30" s="33" t="s">
        <v>23</v>
      </c>
      <c r="F30" s="31">
        <v>37890</v>
      </c>
      <c r="G30" s="33" t="s">
        <v>16</v>
      </c>
      <c r="H30" s="33" t="s">
        <v>17</v>
      </c>
      <c r="I30" s="20" t="s">
        <v>145</v>
      </c>
      <c r="J30" s="22">
        <v>7</v>
      </c>
      <c r="K30" s="20"/>
      <c r="L30" s="46">
        <v>10.33</v>
      </c>
      <c r="M30" s="46">
        <f t="shared" si="0"/>
        <v>32.229599999999998</v>
      </c>
      <c r="N30" s="20" t="s">
        <v>146</v>
      </c>
      <c r="O30" s="20"/>
    </row>
    <row r="31" spans="1:15">
      <c r="A31" s="20">
        <v>25</v>
      </c>
      <c r="B31" s="20" t="s">
        <v>263</v>
      </c>
      <c r="C31" s="20" t="s">
        <v>87</v>
      </c>
      <c r="D31" s="20" t="s">
        <v>29</v>
      </c>
      <c r="E31" s="33" t="s">
        <v>15</v>
      </c>
      <c r="F31" s="6">
        <v>37693</v>
      </c>
      <c r="G31" s="5"/>
      <c r="H31" s="5"/>
      <c r="I31" s="20" t="s">
        <v>276</v>
      </c>
      <c r="J31" s="22">
        <v>7</v>
      </c>
      <c r="K31" s="5"/>
      <c r="L31" s="46">
        <v>10</v>
      </c>
      <c r="M31" s="46">
        <f t="shared" si="0"/>
        <v>31.200000000000003</v>
      </c>
      <c r="N31" s="5"/>
      <c r="O31" s="5"/>
    </row>
    <row r="32" spans="1:15">
      <c r="A32" s="20">
        <v>26</v>
      </c>
      <c r="B32" s="20" t="s">
        <v>204</v>
      </c>
      <c r="C32" s="20" t="s">
        <v>205</v>
      </c>
      <c r="D32" s="20" t="s">
        <v>206</v>
      </c>
      <c r="E32" s="33" t="s">
        <v>15</v>
      </c>
      <c r="F32" s="42">
        <v>37377</v>
      </c>
      <c r="G32" s="33" t="s">
        <v>16</v>
      </c>
      <c r="H32" s="33" t="s">
        <v>17</v>
      </c>
      <c r="I32" s="20" t="s">
        <v>197</v>
      </c>
      <c r="J32" s="22">
        <v>8</v>
      </c>
      <c r="K32" s="20"/>
      <c r="L32" s="46">
        <v>9.83</v>
      </c>
      <c r="M32" s="46">
        <f t="shared" si="0"/>
        <v>30.669600000000003</v>
      </c>
      <c r="N32" s="20" t="s">
        <v>198</v>
      </c>
      <c r="O32" s="20"/>
    </row>
    <row r="33" spans="1:15">
      <c r="A33" s="20">
        <v>27</v>
      </c>
      <c r="B33" s="43" t="s">
        <v>102</v>
      </c>
      <c r="C33" s="44" t="s">
        <v>103</v>
      </c>
      <c r="D33" s="20" t="s">
        <v>75</v>
      </c>
      <c r="E33" s="33" t="s">
        <v>15</v>
      </c>
      <c r="F33" s="31">
        <v>37668</v>
      </c>
      <c r="G33" s="33" t="s">
        <v>16</v>
      </c>
      <c r="H33" s="33" t="s">
        <v>17</v>
      </c>
      <c r="I33" s="20" t="s">
        <v>77</v>
      </c>
      <c r="J33" s="22">
        <v>7</v>
      </c>
      <c r="K33" s="20"/>
      <c r="L33" s="46">
        <v>9.33</v>
      </c>
      <c r="M33" s="46">
        <f t="shared" si="0"/>
        <v>29.1096</v>
      </c>
      <c r="N33" s="20" t="s">
        <v>101</v>
      </c>
      <c r="O33" s="20" t="s">
        <v>101</v>
      </c>
    </row>
    <row r="34" spans="1:15">
      <c r="A34" s="20">
        <v>28</v>
      </c>
      <c r="B34" s="20" t="s">
        <v>210</v>
      </c>
      <c r="C34" s="20" t="s">
        <v>72</v>
      </c>
      <c r="D34" s="20" t="s">
        <v>31</v>
      </c>
      <c r="E34" s="33" t="s">
        <v>15</v>
      </c>
      <c r="F34" s="42">
        <v>37715</v>
      </c>
      <c r="G34" s="33" t="s">
        <v>16</v>
      </c>
      <c r="H34" s="33" t="s">
        <v>17</v>
      </c>
      <c r="I34" s="20" t="s">
        <v>197</v>
      </c>
      <c r="J34" s="22">
        <v>7</v>
      </c>
      <c r="K34" s="20"/>
      <c r="L34" s="46">
        <v>9.33</v>
      </c>
      <c r="M34" s="46">
        <f t="shared" si="0"/>
        <v>29.1096</v>
      </c>
      <c r="N34" s="20" t="s">
        <v>198</v>
      </c>
      <c r="O34" s="20"/>
    </row>
    <row r="35" spans="1:15">
      <c r="A35" s="20">
        <v>29</v>
      </c>
      <c r="B35" s="20" t="s">
        <v>209</v>
      </c>
      <c r="C35" s="20" t="s">
        <v>52</v>
      </c>
      <c r="D35" s="20" t="s">
        <v>33</v>
      </c>
      <c r="E35" s="33" t="s">
        <v>15</v>
      </c>
      <c r="F35" s="42">
        <v>37535</v>
      </c>
      <c r="G35" s="33" t="s">
        <v>16</v>
      </c>
      <c r="H35" s="33" t="s">
        <v>17</v>
      </c>
      <c r="I35" s="20" t="s">
        <v>197</v>
      </c>
      <c r="J35" s="22">
        <v>8</v>
      </c>
      <c r="K35" s="20"/>
      <c r="L35" s="46">
        <v>9</v>
      </c>
      <c r="M35" s="46">
        <f t="shared" si="0"/>
        <v>28.080000000000002</v>
      </c>
      <c r="N35" s="20" t="s">
        <v>198</v>
      </c>
      <c r="O35" s="20"/>
    </row>
    <row r="36" spans="1:15">
      <c r="A36" s="20">
        <v>30</v>
      </c>
      <c r="B36" s="20" t="s">
        <v>194</v>
      </c>
      <c r="C36" s="20" t="s">
        <v>133</v>
      </c>
      <c r="D36" s="20" t="s">
        <v>40</v>
      </c>
      <c r="E36" s="33" t="s">
        <v>15</v>
      </c>
      <c r="F36" s="31">
        <v>37739</v>
      </c>
      <c r="G36" s="33" t="s">
        <v>16</v>
      </c>
      <c r="H36" s="33" t="s">
        <v>17</v>
      </c>
      <c r="I36" s="24" t="s">
        <v>181</v>
      </c>
      <c r="J36" s="22">
        <v>7</v>
      </c>
      <c r="K36" s="20"/>
      <c r="L36" s="46">
        <v>9</v>
      </c>
      <c r="M36" s="46">
        <f t="shared" si="0"/>
        <v>28.080000000000002</v>
      </c>
      <c r="N36" s="20" t="s">
        <v>184</v>
      </c>
      <c r="O36" s="20"/>
    </row>
    <row r="37" spans="1:15">
      <c r="A37" s="20">
        <v>31</v>
      </c>
      <c r="B37" s="20" t="s">
        <v>228</v>
      </c>
      <c r="C37" s="20" t="s">
        <v>86</v>
      </c>
      <c r="D37" s="20" t="s">
        <v>216</v>
      </c>
      <c r="E37" s="33" t="s">
        <v>15</v>
      </c>
      <c r="F37" s="31">
        <v>37388</v>
      </c>
      <c r="G37" s="33" t="s">
        <v>16</v>
      </c>
      <c r="H37" s="33" t="s">
        <v>17</v>
      </c>
      <c r="I37" s="20" t="s">
        <v>224</v>
      </c>
      <c r="J37" s="22">
        <v>8</v>
      </c>
      <c r="K37" s="20"/>
      <c r="L37" s="46">
        <v>8.83</v>
      </c>
      <c r="M37" s="46">
        <f t="shared" si="0"/>
        <v>27.549600000000002</v>
      </c>
      <c r="N37" s="20" t="s">
        <v>225</v>
      </c>
      <c r="O37" s="20"/>
    </row>
    <row r="38" spans="1:15">
      <c r="A38" s="20">
        <v>32</v>
      </c>
      <c r="B38" s="20" t="s">
        <v>259</v>
      </c>
      <c r="C38" s="20" t="s">
        <v>61</v>
      </c>
      <c r="D38" s="20" t="s">
        <v>62</v>
      </c>
      <c r="E38" s="33" t="s">
        <v>15</v>
      </c>
      <c r="F38" s="31">
        <v>37327</v>
      </c>
      <c r="G38" s="33" t="s">
        <v>16</v>
      </c>
      <c r="H38" s="33" t="s">
        <v>17</v>
      </c>
      <c r="I38" s="20" t="s">
        <v>130</v>
      </c>
      <c r="J38" s="22">
        <v>8</v>
      </c>
      <c r="K38" s="20"/>
      <c r="L38" s="46">
        <v>8.33</v>
      </c>
      <c r="M38" s="46">
        <f t="shared" si="0"/>
        <v>25.989599999999999</v>
      </c>
      <c r="N38" s="20"/>
      <c r="O38" s="20"/>
    </row>
    <row r="39" spans="1:15">
      <c r="A39" s="20">
        <v>33</v>
      </c>
      <c r="B39" s="20" t="s">
        <v>38</v>
      </c>
      <c r="C39" s="20" t="s">
        <v>28</v>
      </c>
      <c r="D39" s="20" t="s">
        <v>29</v>
      </c>
      <c r="E39" s="33" t="s">
        <v>15</v>
      </c>
      <c r="F39" s="31">
        <v>37436</v>
      </c>
      <c r="G39" s="33" t="s">
        <v>16</v>
      </c>
      <c r="H39" s="33" t="s">
        <v>17</v>
      </c>
      <c r="I39" s="20" t="s">
        <v>18</v>
      </c>
      <c r="J39" s="22">
        <v>8</v>
      </c>
      <c r="K39" s="20"/>
      <c r="L39" s="46">
        <v>8</v>
      </c>
      <c r="M39" s="46">
        <f t="shared" si="0"/>
        <v>24.96</v>
      </c>
      <c r="N39" s="20" t="s">
        <v>19</v>
      </c>
      <c r="O39" s="20"/>
    </row>
    <row r="40" spans="1:15">
      <c r="A40" s="20">
        <v>34</v>
      </c>
      <c r="B40" s="20" t="s">
        <v>171</v>
      </c>
      <c r="C40" s="20" t="s">
        <v>172</v>
      </c>
      <c r="D40" s="20" t="s">
        <v>173</v>
      </c>
      <c r="E40" s="33" t="s">
        <v>15</v>
      </c>
      <c r="F40" s="31">
        <v>37719</v>
      </c>
      <c r="G40" s="33" t="s">
        <v>16</v>
      </c>
      <c r="H40" s="33" t="s">
        <v>17</v>
      </c>
      <c r="I40" s="20" t="s">
        <v>155</v>
      </c>
      <c r="J40" s="22">
        <v>7</v>
      </c>
      <c r="K40" s="20"/>
      <c r="L40" s="46">
        <v>8</v>
      </c>
      <c r="M40" s="46">
        <f t="shared" si="0"/>
        <v>24.96</v>
      </c>
      <c r="N40" s="20" t="s">
        <v>156</v>
      </c>
      <c r="O40" s="20"/>
    </row>
    <row r="41" spans="1:15">
      <c r="A41" s="20">
        <v>35</v>
      </c>
      <c r="B41" s="20" t="s">
        <v>118</v>
      </c>
      <c r="C41" s="20" t="s">
        <v>119</v>
      </c>
      <c r="D41" s="20" t="s">
        <v>120</v>
      </c>
      <c r="E41" s="33" t="s">
        <v>23</v>
      </c>
      <c r="F41" s="31">
        <v>37458</v>
      </c>
      <c r="G41" s="33" t="s">
        <v>16</v>
      </c>
      <c r="H41" s="33" t="s">
        <v>17</v>
      </c>
      <c r="I41" s="20" t="s">
        <v>116</v>
      </c>
      <c r="J41" s="22">
        <v>8</v>
      </c>
      <c r="K41" s="20"/>
      <c r="L41" s="46">
        <v>7.83</v>
      </c>
      <c r="M41" s="46">
        <f t="shared" si="0"/>
        <v>24.429600000000001</v>
      </c>
      <c r="N41" s="20" t="s">
        <v>117</v>
      </c>
      <c r="O41" s="20"/>
    </row>
    <row r="42" spans="1:15">
      <c r="A42" s="20">
        <v>36</v>
      </c>
      <c r="B42" s="45" t="s">
        <v>243</v>
      </c>
      <c r="C42" s="20" t="s">
        <v>147</v>
      </c>
      <c r="D42" s="20" t="s">
        <v>109</v>
      </c>
      <c r="E42" s="33" t="s">
        <v>23</v>
      </c>
      <c r="F42" s="42">
        <v>37576</v>
      </c>
      <c r="G42" s="33" t="s">
        <v>16</v>
      </c>
      <c r="H42" s="33" t="s">
        <v>17</v>
      </c>
      <c r="I42" s="20" t="s">
        <v>235</v>
      </c>
      <c r="J42" s="22">
        <v>7</v>
      </c>
      <c r="K42" s="20"/>
      <c r="L42" s="46">
        <v>7.83</v>
      </c>
      <c r="M42" s="46">
        <f t="shared" si="0"/>
        <v>24.429600000000001</v>
      </c>
      <c r="N42" s="20" t="s">
        <v>236</v>
      </c>
      <c r="O42" s="20" t="s">
        <v>237</v>
      </c>
    </row>
    <row r="43" spans="1:15">
      <c r="A43" s="20">
        <v>37</v>
      </c>
      <c r="B43" s="20" t="s">
        <v>258</v>
      </c>
      <c r="C43" s="20" t="s">
        <v>134</v>
      </c>
      <c r="D43" s="20" t="s">
        <v>55</v>
      </c>
      <c r="E43" s="33" t="s">
        <v>23</v>
      </c>
      <c r="F43" s="31">
        <v>37356</v>
      </c>
      <c r="G43" s="33" t="s">
        <v>16</v>
      </c>
      <c r="H43" s="33" t="s">
        <v>17</v>
      </c>
      <c r="I43" s="20" t="s">
        <v>235</v>
      </c>
      <c r="J43" s="22">
        <v>8</v>
      </c>
      <c r="K43" s="20"/>
      <c r="L43" s="46">
        <v>7.16</v>
      </c>
      <c r="M43" s="46">
        <f t="shared" si="0"/>
        <v>22.339200000000002</v>
      </c>
      <c r="N43" s="20"/>
      <c r="O43" s="20"/>
    </row>
    <row r="44" spans="1:15">
      <c r="A44" s="20">
        <v>38</v>
      </c>
      <c r="B44" s="20" t="s">
        <v>211</v>
      </c>
      <c r="C44" s="20" t="s">
        <v>100</v>
      </c>
      <c r="D44" s="20" t="s">
        <v>62</v>
      </c>
      <c r="E44" s="33" t="s">
        <v>15</v>
      </c>
      <c r="F44" s="31">
        <v>37784</v>
      </c>
      <c r="G44" s="33" t="s">
        <v>16</v>
      </c>
      <c r="H44" s="33" t="s">
        <v>17</v>
      </c>
      <c r="I44" s="20" t="s">
        <v>212</v>
      </c>
      <c r="J44" s="22">
        <v>7</v>
      </c>
      <c r="K44" s="20"/>
      <c r="L44" s="46">
        <v>6.83</v>
      </c>
      <c r="M44" s="46">
        <f t="shared" si="0"/>
        <v>21.3096</v>
      </c>
      <c r="N44" s="20" t="s">
        <v>213</v>
      </c>
      <c r="O44" s="20"/>
    </row>
    <row r="45" spans="1:15">
      <c r="A45" s="20">
        <v>39</v>
      </c>
      <c r="B45" s="20" t="s">
        <v>168</v>
      </c>
      <c r="C45" s="20" t="s">
        <v>123</v>
      </c>
      <c r="D45" s="20" t="s">
        <v>127</v>
      </c>
      <c r="E45" s="33" t="s">
        <v>23</v>
      </c>
      <c r="F45" s="31">
        <v>37392</v>
      </c>
      <c r="G45" s="33" t="s">
        <v>16</v>
      </c>
      <c r="H45" s="33" t="s">
        <v>17</v>
      </c>
      <c r="I45" s="20" t="s">
        <v>155</v>
      </c>
      <c r="J45" s="22">
        <v>8</v>
      </c>
      <c r="K45" s="20"/>
      <c r="L45" s="46">
        <v>6.5</v>
      </c>
      <c r="M45" s="46">
        <f t="shared" si="0"/>
        <v>20.28</v>
      </c>
      <c r="N45" s="20" t="s">
        <v>156</v>
      </c>
      <c r="O45" s="20"/>
    </row>
    <row r="46" spans="1:15">
      <c r="A46" s="20">
        <v>40</v>
      </c>
      <c r="B46" s="20" t="s">
        <v>229</v>
      </c>
      <c r="C46" s="20" t="s">
        <v>147</v>
      </c>
      <c r="D46" s="20" t="s">
        <v>202</v>
      </c>
      <c r="E46" s="33" t="s">
        <v>23</v>
      </c>
      <c r="F46" s="31">
        <v>37534</v>
      </c>
      <c r="G46" s="33" t="s">
        <v>16</v>
      </c>
      <c r="H46" s="33" t="s">
        <v>17</v>
      </c>
      <c r="I46" s="20" t="s">
        <v>224</v>
      </c>
      <c r="J46" s="22">
        <v>8</v>
      </c>
      <c r="K46" s="20"/>
      <c r="L46" s="46">
        <v>6.16</v>
      </c>
      <c r="M46" s="46">
        <f t="shared" si="0"/>
        <v>19.219200000000001</v>
      </c>
      <c r="N46" s="20" t="s">
        <v>225</v>
      </c>
      <c r="O46" s="20"/>
    </row>
    <row r="47" spans="1:15">
      <c r="A47" s="20">
        <v>41</v>
      </c>
      <c r="B47" s="45" t="s">
        <v>234</v>
      </c>
      <c r="C47" s="20" t="s">
        <v>138</v>
      </c>
      <c r="D47" s="20" t="s">
        <v>135</v>
      </c>
      <c r="E47" s="33" t="s">
        <v>23</v>
      </c>
      <c r="F47" s="42">
        <v>37720</v>
      </c>
      <c r="G47" s="33" t="s">
        <v>16</v>
      </c>
      <c r="H47" s="33" t="s">
        <v>17</v>
      </c>
      <c r="I47" s="20" t="s">
        <v>235</v>
      </c>
      <c r="J47" s="22">
        <v>7</v>
      </c>
      <c r="K47" s="20"/>
      <c r="L47" s="46">
        <v>6.5</v>
      </c>
      <c r="M47" s="46">
        <f>L48*3.12</f>
        <v>18.72</v>
      </c>
      <c r="N47" s="20" t="s">
        <v>236</v>
      </c>
      <c r="O47" s="20" t="s">
        <v>237</v>
      </c>
    </row>
    <row r="48" spans="1:15">
      <c r="A48" s="20">
        <v>42</v>
      </c>
      <c r="B48" s="45" t="s">
        <v>238</v>
      </c>
      <c r="C48" s="20" t="s">
        <v>239</v>
      </c>
      <c r="D48" s="20" t="s">
        <v>240</v>
      </c>
      <c r="E48" s="33" t="s">
        <v>23</v>
      </c>
      <c r="F48" s="42">
        <v>37599</v>
      </c>
      <c r="G48" s="33" t="s">
        <v>16</v>
      </c>
      <c r="H48" s="33" t="s">
        <v>17</v>
      </c>
      <c r="I48" s="20" t="s">
        <v>235</v>
      </c>
      <c r="J48" s="22">
        <v>7</v>
      </c>
      <c r="K48" s="20"/>
      <c r="L48" s="46">
        <v>6</v>
      </c>
      <c r="M48" s="46">
        <f t="shared" ref="M48:M55" si="1">L48*3.12</f>
        <v>18.72</v>
      </c>
      <c r="N48" s="20" t="s">
        <v>236</v>
      </c>
      <c r="O48" s="20" t="s">
        <v>237</v>
      </c>
    </row>
    <row r="49" spans="1:15">
      <c r="A49" s="20">
        <v>43</v>
      </c>
      <c r="B49" s="20" t="s">
        <v>140</v>
      </c>
      <c r="C49" s="20" t="s">
        <v>141</v>
      </c>
      <c r="D49" s="20" t="s">
        <v>142</v>
      </c>
      <c r="E49" s="33" t="s">
        <v>23</v>
      </c>
      <c r="F49" s="31">
        <v>37587</v>
      </c>
      <c r="G49" s="33" t="s">
        <v>16</v>
      </c>
      <c r="H49" s="33" t="s">
        <v>17</v>
      </c>
      <c r="I49" s="20" t="s">
        <v>130</v>
      </c>
      <c r="J49" s="22">
        <v>7</v>
      </c>
      <c r="K49" s="20"/>
      <c r="L49" s="46">
        <v>6</v>
      </c>
      <c r="M49" s="46">
        <f t="shared" si="1"/>
        <v>18.72</v>
      </c>
      <c r="N49" s="20" t="s">
        <v>131</v>
      </c>
      <c r="O49" s="20"/>
    </row>
    <row r="50" spans="1:15">
      <c r="A50" s="20">
        <v>44</v>
      </c>
      <c r="B50" s="20" t="s">
        <v>253</v>
      </c>
      <c r="C50" s="20" t="s">
        <v>247</v>
      </c>
      <c r="D50" s="20" t="s">
        <v>144</v>
      </c>
      <c r="E50" s="33" t="s">
        <v>23</v>
      </c>
      <c r="F50" s="31">
        <v>37369</v>
      </c>
      <c r="G50" s="33" t="s">
        <v>16</v>
      </c>
      <c r="H50" s="33" t="s">
        <v>17</v>
      </c>
      <c r="I50" s="20" t="s">
        <v>249</v>
      </c>
      <c r="J50" s="22">
        <v>8</v>
      </c>
      <c r="K50" s="20"/>
      <c r="L50" s="46">
        <v>5.33</v>
      </c>
      <c r="M50" s="46">
        <f t="shared" si="1"/>
        <v>16.6296</v>
      </c>
      <c r="N50" s="20" t="s">
        <v>250</v>
      </c>
      <c r="O50" s="20"/>
    </row>
    <row r="51" spans="1:15">
      <c r="A51" s="20">
        <v>45</v>
      </c>
      <c r="B51" s="20" t="s">
        <v>169</v>
      </c>
      <c r="C51" s="20" t="s">
        <v>122</v>
      </c>
      <c r="D51" s="20" t="s">
        <v>170</v>
      </c>
      <c r="E51" s="33" t="s">
        <v>23</v>
      </c>
      <c r="F51" s="31">
        <v>37799</v>
      </c>
      <c r="G51" s="33" t="s">
        <v>16</v>
      </c>
      <c r="H51" s="33" t="s">
        <v>17</v>
      </c>
      <c r="I51" s="20" t="s">
        <v>155</v>
      </c>
      <c r="J51" s="22">
        <v>7</v>
      </c>
      <c r="K51" s="20"/>
      <c r="L51" s="46">
        <v>5.33</v>
      </c>
      <c r="M51" s="46">
        <f t="shared" si="1"/>
        <v>16.6296</v>
      </c>
      <c r="N51" s="20" t="s">
        <v>156</v>
      </c>
      <c r="O51" s="20"/>
    </row>
    <row r="52" spans="1:15">
      <c r="A52" s="20">
        <v>46</v>
      </c>
      <c r="B52" s="20" t="s">
        <v>203</v>
      </c>
      <c r="C52" s="20" t="s">
        <v>52</v>
      </c>
      <c r="D52" s="20" t="s">
        <v>29</v>
      </c>
      <c r="E52" s="33" t="s">
        <v>15</v>
      </c>
      <c r="F52" s="42">
        <v>37301</v>
      </c>
      <c r="G52" s="33" t="s">
        <v>16</v>
      </c>
      <c r="H52" s="33" t="s">
        <v>17</v>
      </c>
      <c r="I52" s="20" t="s">
        <v>197</v>
      </c>
      <c r="J52" s="22">
        <v>8</v>
      </c>
      <c r="K52" s="20"/>
      <c r="L52" s="46">
        <v>4.83</v>
      </c>
      <c r="M52" s="46">
        <f t="shared" si="1"/>
        <v>15.069600000000001</v>
      </c>
      <c r="N52" s="20" t="s">
        <v>198</v>
      </c>
      <c r="O52" s="20"/>
    </row>
    <row r="53" spans="1:15">
      <c r="A53" s="20">
        <v>47</v>
      </c>
      <c r="B53" s="20" t="s">
        <v>230</v>
      </c>
      <c r="C53" s="20" t="s">
        <v>222</v>
      </c>
      <c r="D53" s="20" t="s">
        <v>231</v>
      </c>
      <c r="E53" s="33" t="s">
        <v>23</v>
      </c>
      <c r="F53" s="31">
        <v>37102</v>
      </c>
      <c r="G53" s="33" t="s">
        <v>16</v>
      </c>
      <c r="H53" s="33" t="s">
        <v>17</v>
      </c>
      <c r="I53" s="20" t="s">
        <v>224</v>
      </c>
      <c r="J53" s="22">
        <v>8</v>
      </c>
      <c r="K53" s="20"/>
      <c r="L53" s="46">
        <v>4.33</v>
      </c>
      <c r="M53" s="46">
        <f t="shared" si="1"/>
        <v>13.509600000000001</v>
      </c>
      <c r="N53" s="20" t="s">
        <v>225</v>
      </c>
      <c r="O53" s="20"/>
    </row>
    <row r="54" spans="1:15">
      <c r="A54" s="20">
        <v>48</v>
      </c>
      <c r="B54" s="20" t="s">
        <v>227</v>
      </c>
      <c r="C54" s="20" t="s">
        <v>87</v>
      </c>
      <c r="D54" s="20" t="s">
        <v>31</v>
      </c>
      <c r="E54" s="33" t="s">
        <v>15</v>
      </c>
      <c r="F54" s="31">
        <v>37438</v>
      </c>
      <c r="G54" s="33" t="s">
        <v>16</v>
      </c>
      <c r="H54" s="33" t="s">
        <v>17</v>
      </c>
      <c r="I54" s="20" t="s">
        <v>224</v>
      </c>
      <c r="J54" s="22">
        <v>8</v>
      </c>
      <c r="K54" s="20"/>
      <c r="L54" s="46">
        <v>3.5</v>
      </c>
      <c r="M54" s="46">
        <f t="shared" si="1"/>
        <v>10.92</v>
      </c>
      <c r="N54" s="20" t="s">
        <v>225</v>
      </c>
      <c r="O54" s="20"/>
    </row>
    <row r="55" spans="1:15">
      <c r="A55" s="20">
        <v>49</v>
      </c>
      <c r="B55" s="20" t="s">
        <v>214</v>
      </c>
      <c r="C55" s="20" t="s">
        <v>215</v>
      </c>
      <c r="D55" s="20" t="s">
        <v>55</v>
      </c>
      <c r="E55" s="33" t="s">
        <v>23</v>
      </c>
      <c r="F55" s="31">
        <v>37482</v>
      </c>
      <c r="G55" s="33" t="s">
        <v>16</v>
      </c>
      <c r="H55" s="33" t="s">
        <v>17</v>
      </c>
      <c r="I55" s="20" t="s">
        <v>212</v>
      </c>
      <c r="J55" s="22">
        <v>8</v>
      </c>
      <c r="K55" s="20"/>
      <c r="L55" s="46">
        <v>2.83</v>
      </c>
      <c r="M55" s="46">
        <f t="shared" si="1"/>
        <v>8.829600000000001</v>
      </c>
      <c r="N55" s="20" t="s">
        <v>213</v>
      </c>
      <c r="O55" s="20"/>
    </row>
  </sheetData>
  <autoFilter ref="A6:O6">
    <filterColumn colId="12"/>
  </autoFilter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workbookViewId="0">
      <selection sqref="A1:E5"/>
    </sheetView>
  </sheetViews>
  <sheetFormatPr defaultRowHeight="15"/>
  <cols>
    <col min="1" max="1" width="6.5703125" customWidth="1"/>
    <col min="2" max="2" width="19.28515625" customWidth="1"/>
    <col min="3" max="3" width="14.28515625" customWidth="1"/>
    <col min="4" max="4" width="16" customWidth="1"/>
    <col min="6" max="6" width="15.5703125" customWidth="1"/>
    <col min="9" max="9" width="46.42578125" customWidth="1"/>
    <col min="11" max="11" width="12.7109375" customWidth="1"/>
    <col min="13" max="13" width="12" customWidth="1"/>
    <col min="16" max="16" width="26.5703125" customWidth="1"/>
  </cols>
  <sheetData>
    <row r="1" spans="1:17">
      <c r="B1" s="49" t="s">
        <v>271</v>
      </c>
      <c r="C1" s="51" t="s">
        <v>272</v>
      </c>
      <c r="D1" s="51"/>
    </row>
    <row r="2" spans="1:17">
      <c r="B2" s="49" t="s">
        <v>267</v>
      </c>
      <c r="C2" s="50">
        <v>42695</v>
      </c>
      <c r="D2" s="51"/>
    </row>
    <row r="3" spans="1:17">
      <c r="B3" s="52" t="s">
        <v>268</v>
      </c>
      <c r="C3" s="53" t="s">
        <v>273</v>
      </c>
      <c r="D3" s="51"/>
    </row>
    <row r="4" spans="1:17">
      <c r="B4" s="52" t="s">
        <v>269</v>
      </c>
      <c r="C4" s="51" t="s">
        <v>274</v>
      </c>
      <c r="D4" s="51"/>
    </row>
    <row r="5" spans="1:17">
      <c r="B5" s="54" t="s">
        <v>270</v>
      </c>
      <c r="C5" s="51" t="s">
        <v>275</v>
      </c>
      <c r="D5" s="51"/>
    </row>
    <row r="6" spans="1:17" ht="60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254</v>
      </c>
      <c r="M6" s="12" t="s">
        <v>265</v>
      </c>
      <c r="N6" s="12" t="s">
        <v>255</v>
      </c>
      <c r="O6" s="12" t="s">
        <v>256</v>
      </c>
      <c r="P6" s="13" t="s">
        <v>11</v>
      </c>
      <c r="Q6" s="7"/>
    </row>
    <row r="7" spans="1:17">
      <c r="A7" s="33">
        <v>1</v>
      </c>
      <c r="B7" s="21" t="s">
        <v>98</v>
      </c>
      <c r="C7" s="21" t="s">
        <v>74</v>
      </c>
      <c r="D7" s="21" t="s">
        <v>44</v>
      </c>
      <c r="E7" s="21" t="s">
        <v>15</v>
      </c>
      <c r="F7" s="31">
        <v>37123</v>
      </c>
      <c r="G7" s="21" t="s">
        <v>16</v>
      </c>
      <c r="H7" s="35" t="s">
        <v>17</v>
      </c>
      <c r="I7" s="21" t="s">
        <v>77</v>
      </c>
      <c r="J7" s="22">
        <v>9</v>
      </c>
      <c r="K7" s="21" t="s">
        <v>183</v>
      </c>
      <c r="L7" s="46">
        <v>36.659999999999997</v>
      </c>
      <c r="M7" s="46">
        <f t="shared" ref="M7:M25" si="0">L7*2.08</f>
        <v>76.252799999999993</v>
      </c>
      <c r="N7" s="46">
        <v>25</v>
      </c>
      <c r="O7" s="46">
        <f t="shared" ref="O7:O25" si="1">SUM(M7:N7)</f>
        <v>101.25279999999999</v>
      </c>
      <c r="P7" s="21" t="s">
        <v>78</v>
      </c>
      <c r="Q7" s="21" t="s">
        <v>78</v>
      </c>
    </row>
    <row r="8" spans="1:17">
      <c r="A8" s="33">
        <v>2</v>
      </c>
      <c r="B8" s="21" t="s">
        <v>97</v>
      </c>
      <c r="C8" s="21" t="s">
        <v>28</v>
      </c>
      <c r="D8" s="21" t="s">
        <v>33</v>
      </c>
      <c r="E8" s="21" t="s">
        <v>15</v>
      </c>
      <c r="F8" s="31">
        <v>36928</v>
      </c>
      <c r="G8" s="21" t="s">
        <v>16</v>
      </c>
      <c r="H8" s="35" t="s">
        <v>17</v>
      </c>
      <c r="I8" s="21" t="s">
        <v>77</v>
      </c>
      <c r="J8" s="22">
        <v>9</v>
      </c>
      <c r="K8" s="21" t="s">
        <v>42</v>
      </c>
      <c r="L8" s="22">
        <v>29.5</v>
      </c>
      <c r="M8" s="46">
        <f t="shared" si="0"/>
        <v>61.36</v>
      </c>
      <c r="N8" s="46">
        <v>30</v>
      </c>
      <c r="O8" s="46">
        <f t="shared" si="1"/>
        <v>91.36</v>
      </c>
      <c r="P8" s="21" t="s">
        <v>78</v>
      </c>
      <c r="Q8" s="21" t="s">
        <v>78</v>
      </c>
    </row>
    <row r="9" spans="1:17">
      <c r="A9" s="33">
        <v>3</v>
      </c>
      <c r="B9" s="27" t="s">
        <v>219</v>
      </c>
      <c r="C9" s="27" t="s">
        <v>220</v>
      </c>
      <c r="D9" s="27" t="s">
        <v>221</v>
      </c>
      <c r="E9" s="28" t="s">
        <v>23</v>
      </c>
      <c r="F9" s="56">
        <v>37303</v>
      </c>
      <c r="G9" s="21" t="s">
        <v>16</v>
      </c>
      <c r="H9" s="34" t="s">
        <v>115</v>
      </c>
      <c r="I9" s="29" t="s">
        <v>217</v>
      </c>
      <c r="J9" s="22">
        <v>9</v>
      </c>
      <c r="K9" s="29" t="s">
        <v>42</v>
      </c>
      <c r="L9" s="30">
        <v>26.74</v>
      </c>
      <c r="M9" s="48">
        <f t="shared" si="0"/>
        <v>55.619199999999999</v>
      </c>
      <c r="N9" s="48">
        <v>30</v>
      </c>
      <c r="O9" s="48">
        <f t="shared" si="1"/>
        <v>85.619200000000006</v>
      </c>
      <c r="P9" s="29" t="s">
        <v>218</v>
      </c>
      <c r="Q9" s="29" t="s">
        <v>218</v>
      </c>
    </row>
    <row r="10" spans="1:17">
      <c r="A10" s="33">
        <v>4</v>
      </c>
      <c r="B10" s="21" t="s">
        <v>41</v>
      </c>
      <c r="C10" s="21" t="s">
        <v>28</v>
      </c>
      <c r="D10" s="21" t="s">
        <v>31</v>
      </c>
      <c r="E10" s="21" t="s">
        <v>15</v>
      </c>
      <c r="F10" s="31">
        <v>37015</v>
      </c>
      <c r="G10" s="21" t="s">
        <v>16</v>
      </c>
      <c r="H10" s="33" t="s">
        <v>17</v>
      </c>
      <c r="I10" s="21" t="s">
        <v>18</v>
      </c>
      <c r="J10" s="22">
        <v>9</v>
      </c>
      <c r="K10" s="21"/>
      <c r="L10" s="22">
        <v>24.2</v>
      </c>
      <c r="M10" s="46">
        <f t="shared" si="0"/>
        <v>50.335999999999999</v>
      </c>
      <c r="N10" s="46">
        <v>24</v>
      </c>
      <c r="O10" s="46">
        <f t="shared" si="1"/>
        <v>74.335999999999999</v>
      </c>
      <c r="P10" s="21" t="s">
        <v>19</v>
      </c>
      <c r="Q10" s="21"/>
    </row>
    <row r="11" spans="1:17">
      <c r="A11" s="33">
        <v>5</v>
      </c>
      <c r="B11" s="21" t="s">
        <v>39</v>
      </c>
      <c r="C11" s="21" t="s">
        <v>36</v>
      </c>
      <c r="D11" s="21" t="s">
        <v>40</v>
      </c>
      <c r="E11" s="21" t="s">
        <v>15</v>
      </c>
      <c r="F11" s="31">
        <v>37112</v>
      </c>
      <c r="G11" s="21" t="s">
        <v>16</v>
      </c>
      <c r="H11" s="33" t="s">
        <v>17</v>
      </c>
      <c r="I11" s="21" t="s">
        <v>18</v>
      </c>
      <c r="J11" s="22">
        <v>9</v>
      </c>
      <c r="K11" s="21"/>
      <c r="L11" s="22">
        <v>25.07</v>
      </c>
      <c r="M11" s="46">
        <f t="shared" si="0"/>
        <v>52.145600000000002</v>
      </c>
      <c r="N11" s="46">
        <v>20</v>
      </c>
      <c r="O11" s="46">
        <f t="shared" si="1"/>
        <v>72.145600000000002</v>
      </c>
      <c r="P11" s="21" t="s">
        <v>19</v>
      </c>
      <c r="Q11" s="21"/>
    </row>
    <row r="12" spans="1:17">
      <c r="A12" s="33">
        <v>6</v>
      </c>
      <c r="B12" s="21" t="s">
        <v>186</v>
      </c>
      <c r="C12" s="21" t="s">
        <v>187</v>
      </c>
      <c r="D12" s="21" t="s">
        <v>64</v>
      </c>
      <c r="E12" s="21" t="s">
        <v>23</v>
      </c>
      <c r="F12" s="31">
        <v>37221</v>
      </c>
      <c r="G12" s="21" t="s">
        <v>16</v>
      </c>
      <c r="H12" s="33" t="s">
        <v>17</v>
      </c>
      <c r="I12" s="55" t="s">
        <v>181</v>
      </c>
      <c r="J12" s="22">
        <v>9</v>
      </c>
      <c r="K12" s="21"/>
      <c r="L12" s="22">
        <v>18.149999999999999</v>
      </c>
      <c r="M12" s="46">
        <f t="shared" si="0"/>
        <v>37.751999999999995</v>
      </c>
      <c r="N12" s="46">
        <v>26</v>
      </c>
      <c r="O12" s="46">
        <f t="shared" si="1"/>
        <v>63.751999999999995</v>
      </c>
      <c r="P12" s="21" t="s">
        <v>188</v>
      </c>
      <c r="Q12" s="21"/>
    </row>
    <row r="13" spans="1:17">
      <c r="A13" s="33">
        <v>7</v>
      </c>
      <c r="B13" s="21" t="s">
        <v>190</v>
      </c>
      <c r="C13" s="21" t="s">
        <v>165</v>
      </c>
      <c r="D13" s="21" t="s">
        <v>191</v>
      </c>
      <c r="E13" s="21" t="s">
        <v>15</v>
      </c>
      <c r="F13" s="31">
        <v>37172</v>
      </c>
      <c r="G13" s="21" t="s">
        <v>16</v>
      </c>
      <c r="H13" s="33" t="s">
        <v>17</v>
      </c>
      <c r="I13" s="55" t="s">
        <v>181</v>
      </c>
      <c r="J13" s="22">
        <v>9</v>
      </c>
      <c r="K13" s="21"/>
      <c r="L13" s="22">
        <v>16.48</v>
      </c>
      <c r="M13" s="46">
        <f t="shared" si="0"/>
        <v>34.278400000000005</v>
      </c>
      <c r="N13" s="46">
        <v>25</v>
      </c>
      <c r="O13" s="46">
        <f t="shared" si="1"/>
        <v>59.278400000000005</v>
      </c>
      <c r="P13" s="21" t="s">
        <v>188</v>
      </c>
      <c r="Q13" s="21"/>
    </row>
    <row r="14" spans="1:17">
      <c r="A14" s="33">
        <v>8</v>
      </c>
      <c r="B14" s="21" t="s">
        <v>43</v>
      </c>
      <c r="C14" s="21" t="s">
        <v>34</v>
      </c>
      <c r="D14" s="21" t="s">
        <v>44</v>
      </c>
      <c r="E14" s="21" t="s">
        <v>15</v>
      </c>
      <c r="F14" s="31">
        <v>37071</v>
      </c>
      <c r="G14" s="21" t="s">
        <v>16</v>
      </c>
      <c r="H14" s="33" t="s">
        <v>17</v>
      </c>
      <c r="I14" s="21" t="s">
        <v>18</v>
      </c>
      <c r="J14" s="22">
        <v>9</v>
      </c>
      <c r="K14" s="21"/>
      <c r="L14" s="22">
        <v>12.74</v>
      </c>
      <c r="M14" s="46">
        <f t="shared" si="0"/>
        <v>26.499200000000002</v>
      </c>
      <c r="N14" s="46">
        <v>30</v>
      </c>
      <c r="O14" s="46">
        <f t="shared" si="1"/>
        <v>56.499200000000002</v>
      </c>
      <c r="P14" s="21" t="s">
        <v>19</v>
      </c>
      <c r="Q14" s="21"/>
    </row>
    <row r="15" spans="1:17">
      <c r="A15" s="33">
        <v>9</v>
      </c>
      <c r="B15" s="21" t="s">
        <v>196</v>
      </c>
      <c r="C15" s="21" t="s">
        <v>121</v>
      </c>
      <c r="D15" s="21" t="s">
        <v>29</v>
      </c>
      <c r="E15" s="21" t="s">
        <v>15</v>
      </c>
      <c r="F15" s="42">
        <v>36946</v>
      </c>
      <c r="G15" s="21" t="s">
        <v>16</v>
      </c>
      <c r="H15" s="33" t="s">
        <v>17</v>
      </c>
      <c r="I15" s="21" t="s">
        <v>197</v>
      </c>
      <c r="J15" s="22">
        <v>9</v>
      </c>
      <c r="K15" s="21"/>
      <c r="L15" s="22">
        <v>12.4</v>
      </c>
      <c r="M15" s="46">
        <f t="shared" si="0"/>
        <v>25.792000000000002</v>
      </c>
      <c r="N15" s="46">
        <v>30</v>
      </c>
      <c r="O15" s="46">
        <f t="shared" si="1"/>
        <v>55.792000000000002</v>
      </c>
      <c r="P15" s="21" t="s">
        <v>198</v>
      </c>
      <c r="Q15" s="20"/>
    </row>
    <row r="16" spans="1:17">
      <c r="A16" s="33">
        <v>10</v>
      </c>
      <c r="B16" s="21" t="s">
        <v>189</v>
      </c>
      <c r="C16" s="21" t="s">
        <v>61</v>
      </c>
      <c r="D16" s="21" t="s">
        <v>44</v>
      </c>
      <c r="E16" s="21" t="s">
        <v>15</v>
      </c>
      <c r="F16" s="31">
        <v>37078</v>
      </c>
      <c r="G16" s="21" t="s">
        <v>16</v>
      </c>
      <c r="H16" s="33" t="s">
        <v>17</v>
      </c>
      <c r="I16" s="55" t="s">
        <v>181</v>
      </c>
      <c r="J16" s="22">
        <v>9</v>
      </c>
      <c r="K16" s="21"/>
      <c r="L16" s="22">
        <v>17.75</v>
      </c>
      <c r="M16" s="46">
        <f t="shared" si="0"/>
        <v>36.92</v>
      </c>
      <c r="N16" s="46">
        <v>16</v>
      </c>
      <c r="O16" s="46">
        <f t="shared" si="1"/>
        <v>52.92</v>
      </c>
      <c r="P16" s="21" t="s">
        <v>188</v>
      </c>
      <c r="Q16" s="21"/>
    </row>
    <row r="17" spans="1:17">
      <c r="A17" s="33">
        <v>11</v>
      </c>
      <c r="B17" s="21" t="s">
        <v>192</v>
      </c>
      <c r="C17" s="21" t="s">
        <v>54</v>
      </c>
      <c r="D17" s="21" t="s">
        <v>55</v>
      </c>
      <c r="E17" s="21" t="s">
        <v>23</v>
      </c>
      <c r="F17" s="31">
        <v>36984</v>
      </c>
      <c r="G17" s="21" t="s">
        <v>16</v>
      </c>
      <c r="H17" s="33" t="s">
        <v>17</v>
      </c>
      <c r="I17" s="55" t="s">
        <v>181</v>
      </c>
      <c r="J17" s="22">
        <v>9</v>
      </c>
      <c r="K17" s="21"/>
      <c r="L17" s="22">
        <v>20.16</v>
      </c>
      <c r="M17" s="46">
        <f t="shared" si="0"/>
        <v>41.9328</v>
      </c>
      <c r="N17" s="46">
        <v>10</v>
      </c>
      <c r="O17" s="46">
        <f t="shared" si="1"/>
        <v>51.9328</v>
      </c>
      <c r="P17" s="21" t="s">
        <v>188</v>
      </c>
      <c r="Q17" s="21"/>
    </row>
    <row r="18" spans="1:17">
      <c r="A18" s="33">
        <v>12</v>
      </c>
      <c r="B18" s="21" t="s">
        <v>200</v>
      </c>
      <c r="C18" s="21" t="s">
        <v>201</v>
      </c>
      <c r="D18" s="21" t="s">
        <v>151</v>
      </c>
      <c r="E18" s="21" t="s">
        <v>15</v>
      </c>
      <c r="F18" s="42">
        <v>37146</v>
      </c>
      <c r="G18" s="21" t="s">
        <v>16</v>
      </c>
      <c r="H18" s="33" t="s">
        <v>17</v>
      </c>
      <c r="I18" s="21" t="s">
        <v>197</v>
      </c>
      <c r="J18" s="22">
        <v>9</v>
      </c>
      <c r="K18" s="21"/>
      <c r="L18" s="22">
        <v>7.9</v>
      </c>
      <c r="M18" s="46">
        <f t="shared" si="0"/>
        <v>16.432000000000002</v>
      </c>
      <c r="N18" s="46">
        <v>30</v>
      </c>
      <c r="O18" s="46">
        <f t="shared" si="1"/>
        <v>46.432000000000002</v>
      </c>
      <c r="P18" s="21" t="s">
        <v>198</v>
      </c>
      <c r="Q18" s="20"/>
    </row>
    <row r="19" spans="1:17">
      <c r="A19" s="33">
        <v>13</v>
      </c>
      <c r="B19" s="21" t="s">
        <v>45</v>
      </c>
      <c r="C19" s="21" t="s">
        <v>46</v>
      </c>
      <c r="D19" s="21" t="s">
        <v>47</v>
      </c>
      <c r="E19" s="21" t="s">
        <v>15</v>
      </c>
      <c r="F19" s="31">
        <v>37097</v>
      </c>
      <c r="G19" s="21" t="s">
        <v>16</v>
      </c>
      <c r="H19" s="33" t="s">
        <v>17</v>
      </c>
      <c r="I19" s="21" t="s">
        <v>18</v>
      </c>
      <c r="J19" s="22">
        <v>9</v>
      </c>
      <c r="K19" s="21"/>
      <c r="L19" s="22">
        <v>19.38</v>
      </c>
      <c r="M19" s="46">
        <f t="shared" si="0"/>
        <v>40.310400000000001</v>
      </c>
      <c r="N19" s="46"/>
      <c r="O19" s="46">
        <f t="shared" si="1"/>
        <v>40.310400000000001</v>
      </c>
      <c r="P19" s="21" t="s">
        <v>19</v>
      </c>
      <c r="Q19" s="21"/>
    </row>
    <row r="20" spans="1:17">
      <c r="A20" s="33">
        <v>14</v>
      </c>
      <c r="B20" s="21" t="s">
        <v>132</v>
      </c>
      <c r="C20" s="21" t="s">
        <v>126</v>
      </c>
      <c r="D20" s="21" t="s">
        <v>62</v>
      </c>
      <c r="E20" s="21" t="s">
        <v>15</v>
      </c>
      <c r="F20" s="31">
        <v>37088</v>
      </c>
      <c r="G20" s="21" t="s">
        <v>16</v>
      </c>
      <c r="H20" s="33" t="s">
        <v>115</v>
      </c>
      <c r="I20" s="21" t="s">
        <v>130</v>
      </c>
      <c r="J20" s="22">
        <v>9</v>
      </c>
      <c r="K20" s="21"/>
      <c r="L20" s="22">
        <v>18.100000000000001</v>
      </c>
      <c r="M20" s="46">
        <f t="shared" si="0"/>
        <v>37.648000000000003</v>
      </c>
      <c r="N20" s="46"/>
      <c r="O20" s="46">
        <f t="shared" si="1"/>
        <v>37.648000000000003</v>
      </c>
      <c r="P20" s="21" t="s">
        <v>131</v>
      </c>
      <c r="Q20" s="21"/>
    </row>
    <row r="21" spans="1:17">
      <c r="A21" s="33">
        <v>15</v>
      </c>
      <c r="B21" s="21" t="s">
        <v>164</v>
      </c>
      <c r="C21" s="21" t="s">
        <v>165</v>
      </c>
      <c r="D21" s="21" t="s">
        <v>33</v>
      </c>
      <c r="E21" s="21" t="s">
        <v>15</v>
      </c>
      <c r="F21" s="31">
        <v>37030</v>
      </c>
      <c r="G21" s="21" t="s">
        <v>16</v>
      </c>
      <c r="H21" s="33" t="s">
        <v>17</v>
      </c>
      <c r="I21" s="21" t="s">
        <v>155</v>
      </c>
      <c r="J21" s="22">
        <v>9</v>
      </c>
      <c r="K21" s="21"/>
      <c r="L21" s="22">
        <v>14.8</v>
      </c>
      <c r="M21" s="46">
        <f t="shared" si="0"/>
        <v>30.784000000000002</v>
      </c>
      <c r="N21" s="46"/>
      <c r="O21" s="46">
        <f t="shared" si="1"/>
        <v>30.784000000000002</v>
      </c>
      <c r="P21" s="21" t="s">
        <v>156</v>
      </c>
      <c r="Q21" s="21"/>
    </row>
    <row r="22" spans="1:17">
      <c r="A22" s="33">
        <v>16</v>
      </c>
      <c r="B22" s="21" t="s">
        <v>48</v>
      </c>
      <c r="C22" s="21" t="s">
        <v>49</v>
      </c>
      <c r="D22" s="21" t="s">
        <v>50</v>
      </c>
      <c r="E22" s="21" t="s">
        <v>15</v>
      </c>
      <c r="F22" s="31">
        <v>36894</v>
      </c>
      <c r="G22" s="21" t="s">
        <v>16</v>
      </c>
      <c r="H22" s="33" t="s">
        <v>17</v>
      </c>
      <c r="I22" s="21" t="s">
        <v>18</v>
      </c>
      <c r="J22" s="22">
        <v>9</v>
      </c>
      <c r="K22" s="21"/>
      <c r="L22" s="22">
        <v>13</v>
      </c>
      <c r="M22" s="46">
        <f t="shared" si="0"/>
        <v>27.04</v>
      </c>
      <c r="N22" s="46"/>
      <c r="O22" s="46">
        <f t="shared" si="1"/>
        <v>27.04</v>
      </c>
      <c r="P22" s="21" t="s">
        <v>19</v>
      </c>
      <c r="Q22" s="21"/>
    </row>
    <row r="23" spans="1:17">
      <c r="A23" s="33">
        <v>17</v>
      </c>
      <c r="B23" s="21" t="s">
        <v>179</v>
      </c>
      <c r="C23" s="21" t="s">
        <v>176</v>
      </c>
      <c r="D23" s="21" t="s">
        <v>109</v>
      </c>
      <c r="E23" s="21" t="s">
        <v>23</v>
      </c>
      <c r="F23" s="57">
        <v>37025</v>
      </c>
      <c r="G23" s="21" t="s">
        <v>16</v>
      </c>
      <c r="H23" s="35" t="s">
        <v>17</v>
      </c>
      <c r="I23" s="21" t="s">
        <v>177</v>
      </c>
      <c r="J23" s="22">
        <v>9</v>
      </c>
      <c r="K23" s="21"/>
      <c r="L23" s="22">
        <v>10.66</v>
      </c>
      <c r="M23" s="46">
        <f t="shared" si="0"/>
        <v>22.172800000000002</v>
      </c>
      <c r="N23" s="46"/>
      <c r="O23" s="46">
        <f t="shared" si="1"/>
        <v>22.172800000000002</v>
      </c>
      <c r="P23" s="21" t="s">
        <v>178</v>
      </c>
      <c r="Q23" s="21"/>
    </row>
    <row r="24" spans="1:17">
      <c r="A24" s="33">
        <v>18</v>
      </c>
      <c r="B24" s="21" t="s">
        <v>129</v>
      </c>
      <c r="C24" s="21" t="s">
        <v>83</v>
      </c>
      <c r="D24" s="21" t="s">
        <v>40</v>
      </c>
      <c r="E24" s="21" t="s">
        <v>15</v>
      </c>
      <c r="F24" s="31">
        <v>36919</v>
      </c>
      <c r="G24" s="21" t="s">
        <v>16</v>
      </c>
      <c r="H24" s="33" t="s">
        <v>115</v>
      </c>
      <c r="I24" s="21" t="s">
        <v>130</v>
      </c>
      <c r="J24" s="22">
        <v>9</v>
      </c>
      <c r="K24" s="21"/>
      <c r="L24" s="22">
        <v>8.25</v>
      </c>
      <c r="M24" s="46">
        <f t="shared" si="0"/>
        <v>17.16</v>
      </c>
      <c r="N24" s="46"/>
      <c r="O24" s="46">
        <f t="shared" si="1"/>
        <v>17.16</v>
      </c>
      <c r="P24" s="21" t="s">
        <v>131</v>
      </c>
      <c r="Q24" s="21"/>
    </row>
    <row r="25" spans="1:17">
      <c r="A25" s="33">
        <v>19</v>
      </c>
      <c r="B25" s="21" t="s">
        <v>199</v>
      </c>
      <c r="C25" s="21" t="s">
        <v>34</v>
      </c>
      <c r="D25" s="21" t="s">
        <v>31</v>
      </c>
      <c r="E25" s="21" t="s">
        <v>15</v>
      </c>
      <c r="F25" s="42">
        <v>36974</v>
      </c>
      <c r="G25" s="21" t="s">
        <v>16</v>
      </c>
      <c r="H25" s="33" t="s">
        <v>17</v>
      </c>
      <c r="I25" s="21" t="s">
        <v>197</v>
      </c>
      <c r="J25" s="22">
        <v>9</v>
      </c>
      <c r="K25" s="21"/>
      <c r="L25" s="22">
        <v>3.9</v>
      </c>
      <c r="M25" s="46">
        <f t="shared" si="0"/>
        <v>8.1120000000000001</v>
      </c>
      <c r="N25" s="46"/>
      <c r="O25" s="46">
        <f t="shared" si="1"/>
        <v>8.1120000000000001</v>
      </c>
      <c r="P25" s="21" t="s">
        <v>198</v>
      </c>
      <c r="Q25" s="20"/>
    </row>
  </sheetData>
  <autoFilter ref="A6:Q6">
    <filterColumn colId="12"/>
    <filterColumn colId="13"/>
    <sortState ref="A7:Q25">
      <sortCondition descending="1" ref="O6"/>
    </sortState>
  </autoFilter>
  <sortState ref="B3:O84">
    <sortCondition descending="1" ref="L3:L84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workbookViewId="0">
      <selection activeCell="K22" sqref="K22"/>
    </sheetView>
  </sheetViews>
  <sheetFormatPr defaultRowHeight="15"/>
  <cols>
    <col min="2" max="2" width="15.7109375" customWidth="1"/>
    <col min="3" max="3" width="16.28515625" customWidth="1"/>
    <col min="4" max="4" width="12.85546875" customWidth="1"/>
    <col min="5" max="5" width="15.5703125" customWidth="1"/>
    <col min="7" max="7" width="13.42578125" customWidth="1"/>
    <col min="10" max="10" width="9.28515625" customWidth="1"/>
    <col min="16" max="16" width="21.5703125" customWidth="1"/>
    <col min="17" max="17" width="17.42578125" customWidth="1"/>
  </cols>
  <sheetData>
    <row r="1" spans="1:17">
      <c r="B1" s="49" t="s">
        <v>271</v>
      </c>
      <c r="C1" s="51" t="s">
        <v>272</v>
      </c>
      <c r="D1" s="51"/>
    </row>
    <row r="2" spans="1:17">
      <c r="B2" s="49" t="s">
        <v>267</v>
      </c>
      <c r="C2" s="50">
        <v>42695</v>
      </c>
      <c r="D2" s="51"/>
    </row>
    <row r="3" spans="1:17">
      <c r="B3" s="52" t="s">
        <v>268</v>
      </c>
      <c r="C3" s="53" t="s">
        <v>273</v>
      </c>
      <c r="D3" s="51"/>
    </row>
    <row r="4" spans="1:17">
      <c r="B4" s="52" t="s">
        <v>269</v>
      </c>
      <c r="C4" s="51" t="s">
        <v>274</v>
      </c>
      <c r="D4" s="51"/>
    </row>
    <row r="5" spans="1:17">
      <c r="B5" s="54" t="s">
        <v>270</v>
      </c>
      <c r="C5" s="51" t="s">
        <v>275</v>
      </c>
      <c r="D5" s="51"/>
    </row>
    <row r="6" spans="1:17" ht="120">
      <c r="A6" s="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254</v>
      </c>
      <c r="M6" s="12" t="s">
        <v>266</v>
      </c>
      <c r="N6" s="12" t="s">
        <v>255</v>
      </c>
      <c r="O6" s="13" t="s">
        <v>257</v>
      </c>
      <c r="P6" s="13" t="s">
        <v>11</v>
      </c>
      <c r="Q6" s="13" t="s">
        <v>11</v>
      </c>
    </row>
    <row r="7" spans="1:17">
      <c r="A7" s="14">
        <v>1</v>
      </c>
      <c r="B7" s="14" t="s">
        <v>185</v>
      </c>
      <c r="C7" s="14" t="s">
        <v>36</v>
      </c>
      <c r="D7" s="14" t="s">
        <v>125</v>
      </c>
      <c r="E7" s="14" t="s">
        <v>15</v>
      </c>
      <c r="F7" s="18">
        <v>36734</v>
      </c>
      <c r="G7" s="10" t="s">
        <v>16</v>
      </c>
      <c r="H7" s="37" t="s">
        <v>17</v>
      </c>
      <c r="I7" s="17" t="s">
        <v>181</v>
      </c>
      <c r="J7" s="38">
        <v>10</v>
      </c>
      <c r="K7" s="5" t="s">
        <v>42</v>
      </c>
      <c r="L7" s="40">
        <v>29.56</v>
      </c>
      <c r="M7" s="40">
        <f t="shared" ref="M7:M17" si="0">L7*1.33</f>
        <v>39.314799999999998</v>
      </c>
      <c r="N7" s="40">
        <v>25</v>
      </c>
      <c r="O7" s="40">
        <f t="shared" ref="O7:O17" si="1">SUM(M7:N7)</f>
        <v>64.314799999999991</v>
      </c>
      <c r="P7" s="14" t="s">
        <v>184</v>
      </c>
      <c r="Q7" s="14"/>
    </row>
    <row r="8" spans="1:17">
      <c r="A8" s="14">
        <v>2</v>
      </c>
      <c r="B8" s="14" t="s">
        <v>182</v>
      </c>
      <c r="C8" s="14" t="s">
        <v>100</v>
      </c>
      <c r="D8" s="14" t="s">
        <v>151</v>
      </c>
      <c r="E8" s="14" t="s">
        <v>15</v>
      </c>
      <c r="F8" s="18">
        <v>36611</v>
      </c>
      <c r="G8" s="10" t="s">
        <v>16</v>
      </c>
      <c r="H8" s="37" t="s">
        <v>17</v>
      </c>
      <c r="I8" s="17" t="s">
        <v>181</v>
      </c>
      <c r="J8" s="38">
        <v>10</v>
      </c>
      <c r="K8" s="5" t="s">
        <v>42</v>
      </c>
      <c r="L8" s="40">
        <v>37.81</v>
      </c>
      <c r="M8" s="40">
        <f t="shared" si="0"/>
        <v>50.287300000000009</v>
      </c>
      <c r="N8" s="40">
        <v>14</v>
      </c>
      <c r="O8" s="40">
        <f t="shared" si="1"/>
        <v>64.287300000000016</v>
      </c>
      <c r="P8" s="14" t="s">
        <v>184</v>
      </c>
      <c r="Q8" s="14"/>
    </row>
    <row r="9" spans="1:17" ht="15.75">
      <c r="A9" s="14">
        <v>3</v>
      </c>
      <c r="B9" s="10" t="s">
        <v>94</v>
      </c>
      <c r="C9" s="10" t="s">
        <v>95</v>
      </c>
      <c r="D9" s="10" t="s">
        <v>62</v>
      </c>
      <c r="E9" s="9" t="s">
        <v>15</v>
      </c>
      <c r="F9" s="18">
        <v>36503</v>
      </c>
      <c r="G9" s="10" t="s">
        <v>16</v>
      </c>
      <c r="H9" s="36" t="s">
        <v>17</v>
      </c>
      <c r="I9" s="8" t="s">
        <v>77</v>
      </c>
      <c r="J9" s="38">
        <v>10</v>
      </c>
      <c r="K9" s="5"/>
      <c r="L9" s="41">
        <v>24.98</v>
      </c>
      <c r="M9" s="40">
        <f t="shared" si="0"/>
        <v>33.223400000000005</v>
      </c>
      <c r="N9" s="40">
        <v>28</v>
      </c>
      <c r="O9" s="41">
        <f t="shared" si="1"/>
        <v>61.223400000000005</v>
      </c>
      <c r="P9" s="9" t="s">
        <v>78</v>
      </c>
      <c r="Q9" s="9" t="s">
        <v>78</v>
      </c>
    </row>
    <row r="10" spans="1:17" ht="15.75">
      <c r="A10" s="14">
        <v>4</v>
      </c>
      <c r="B10" s="10" t="s">
        <v>93</v>
      </c>
      <c r="C10" s="10" t="s">
        <v>49</v>
      </c>
      <c r="D10" s="10" t="s">
        <v>14</v>
      </c>
      <c r="E10" s="8" t="s">
        <v>15</v>
      </c>
      <c r="F10" s="18">
        <v>36782</v>
      </c>
      <c r="G10" s="10" t="s">
        <v>16</v>
      </c>
      <c r="H10" s="36" t="s">
        <v>17</v>
      </c>
      <c r="I10" s="8" t="s">
        <v>77</v>
      </c>
      <c r="J10" s="38">
        <v>10</v>
      </c>
      <c r="K10" s="5"/>
      <c r="L10" s="47">
        <v>23.06</v>
      </c>
      <c r="M10" s="40">
        <f t="shared" si="0"/>
        <v>30.669799999999999</v>
      </c>
      <c r="N10" s="40">
        <v>23</v>
      </c>
      <c r="O10" s="41">
        <f t="shared" si="1"/>
        <v>53.669799999999995</v>
      </c>
      <c r="P10" s="9" t="s">
        <v>78</v>
      </c>
      <c r="Q10" s="9" t="s">
        <v>78</v>
      </c>
    </row>
    <row r="11" spans="1:17">
      <c r="A11" s="14">
        <v>5</v>
      </c>
      <c r="B11" s="10" t="s">
        <v>60</v>
      </c>
      <c r="C11" s="10" t="s">
        <v>61</v>
      </c>
      <c r="D11" s="10" t="s">
        <v>62</v>
      </c>
      <c r="E11" s="10" t="s">
        <v>15</v>
      </c>
      <c r="F11" s="18">
        <v>36548</v>
      </c>
      <c r="G11" s="10" t="s">
        <v>16</v>
      </c>
      <c r="H11" s="37" t="s">
        <v>17</v>
      </c>
      <c r="I11" s="10" t="s">
        <v>18</v>
      </c>
      <c r="J11" s="38">
        <v>10</v>
      </c>
      <c r="K11" s="5"/>
      <c r="L11" s="40">
        <v>19.3</v>
      </c>
      <c r="M11" s="40">
        <f t="shared" si="0"/>
        <v>25.669000000000004</v>
      </c>
      <c r="N11" s="40">
        <v>21</v>
      </c>
      <c r="O11" s="40">
        <f t="shared" si="1"/>
        <v>46.669000000000004</v>
      </c>
      <c r="P11" s="10" t="s">
        <v>19</v>
      </c>
      <c r="Q11" s="10"/>
    </row>
    <row r="12" spans="1:17" ht="15.75">
      <c r="A12" s="14">
        <v>6</v>
      </c>
      <c r="B12" s="10" t="s">
        <v>88</v>
      </c>
      <c r="C12" s="10" t="s">
        <v>83</v>
      </c>
      <c r="D12" s="10" t="s">
        <v>89</v>
      </c>
      <c r="E12" s="8" t="s">
        <v>15</v>
      </c>
      <c r="F12" s="18">
        <v>36527</v>
      </c>
      <c r="G12" s="10" t="s">
        <v>16</v>
      </c>
      <c r="H12" s="36" t="s">
        <v>17</v>
      </c>
      <c r="I12" s="8" t="s">
        <v>77</v>
      </c>
      <c r="J12" s="38">
        <v>10</v>
      </c>
      <c r="K12" s="5"/>
      <c r="L12" s="41">
        <v>20.56</v>
      </c>
      <c r="M12" s="40">
        <f t="shared" si="0"/>
        <v>27.344799999999999</v>
      </c>
      <c r="N12" s="40">
        <v>19</v>
      </c>
      <c r="O12" s="41">
        <f t="shared" si="1"/>
        <v>46.344799999999999</v>
      </c>
      <c r="P12" s="9" t="s">
        <v>90</v>
      </c>
      <c r="Q12" s="9" t="s">
        <v>78</v>
      </c>
    </row>
    <row r="13" spans="1:17" ht="15.75">
      <c r="A13" s="14">
        <v>7</v>
      </c>
      <c r="B13" s="10" t="s">
        <v>91</v>
      </c>
      <c r="C13" s="10" t="s">
        <v>96</v>
      </c>
      <c r="D13" s="10" t="s">
        <v>92</v>
      </c>
      <c r="E13" s="8" t="s">
        <v>15</v>
      </c>
      <c r="F13" s="18">
        <v>36576</v>
      </c>
      <c r="G13" s="10" t="s">
        <v>16</v>
      </c>
      <c r="H13" s="36" t="s">
        <v>17</v>
      </c>
      <c r="I13" s="8" t="s">
        <v>77</v>
      </c>
      <c r="J13" s="38">
        <v>10</v>
      </c>
      <c r="K13" s="5"/>
      <c r="L13" s="47">
        <v>20.22</v>
      </c>
      <c r="M13" s="40">
        <f t="shared" si="0"/>
        <v>26.892600000000002</v>
      </c>
      <c r="N13" s="40">
        <v>13</v>
      </c>
      <c r="O13" s="41">
        <f t="shared" si="1"/>
        <v>39.892600000000002</v>
      </c>
      <c r="P13" s="9" t="s">
        <v>78</v>
      </c>
      <c r="Q13" s="9" t="s">
        <v>78</v>
      </c>
    </row>
    <row r="14" spans="1:17">
      <c r="A14" s="14">
        <v>8</v>
      </c>
      <c r="B14" s="14" t="s">
        <v>248</v>
      </c>
      <c r="C14" s="14" t="s">
        <v>232</v>
      </c>
      <c r="D14" s="14" t="s">
        <v>89</v>
      </c>
      <c r="E14" s="14" t="s">
        <v>15</v>
      </c>
      <c r="F14" s="18">
        <v>36567</v>
      </c>
      <c r="G14" s="10" t="s">
        <v>16</v>
      </c>
      <c r="H14" s="39" t="s">
        <v>17</v>
      </c>
      <c r="I14" s="15" t="s">
        <v>235</v>
      </c>
      <c r="J14" s="38">
        <v>10</v>
      </c>
      <c r="K14" s="5"/>
      <c r="L14" s="40">
        <v>25.9</v>
      </c>
      <c r="M14" s="40">
        <f t="shared" si="0"/>
        <v>34.447000000000003</v>
      </c>
      <c r="N14" s="40"/>
      <c r="O14" s="40">
        <f t="shared" si="1"/>
        <v>34.447000000000003</v>
      </c>
      <c r="P14" s="15" t="s">
        <v>236</v>
      </c>
      <c r="Q14" s="15" t="s">
        <v>237</v>
      </c>
    </row>
    <row r="15" spans="1:17">
      <c r="A15" s="14">
        <v>9</v>
      </c>
      <c r="B15" s="10" t="s">
        <v>160</v>
      </c>
      <c r="C15" s="10" t="s">
        <v>159</v>
      </c>
      <c r="D15" s="10" t="s">
        <v>161</v>
      </c>
      <c r="E15" s="19" t="s">
        <v>15</v>
      </c>
      <c r="F15" s="18">
        <v>36652</v>
      </c>
      <c r="G15" s="10" t="s">
        <v>16</v>
      </c>
      <c r="H15" s="37" t="s">
        <v>17</v>
      </c>
      <c r="I15" s="10" t="s">
        <v>155</v>
      </c>
      <c r="J15" s="38">
        <v>10</v>
      </c>
      <c r="K15" s="5"/>
      <c r="L15" s="40">
        <v>25.89</v>
      </c>
      <c r="M15" s="40">
        <f t="shared" si="0"/>
        <v>34.433700000000002</v>
      </c>
      <c r="N15" s="40"/>
      <c r="O15" s="40">
        <f t="shared" si="1"/>
        <v>34.433700000000002</v>
      </c>
      <c r="P15" s="10" t="s">
        <v>156</v>
      </c>
      <c r="Q15" s="10"/>
    </row>
    <row r="16" spans="1:17">
      <c r="A16" s="14">
        <v>10</v>
      </c>
      <c r="B16" s="10" t="s">
        <v>162</v>
      </c>
      <c r="C16" s="10" t="s">
        <v>83</v>
      </c>
      <c r="D16" s="10" t="s">
        <v>31</v>
      </c>
      <c r="E16" s="19" t="s">
        <v>15</v>
      </c>
      <c r="F16" s="18">
        <v>36682</v>
      </c>
      <c r="G16" s="10" t="s">
        <v>16</v>
      </c>
      <c r="H16" s="37" t="s">
        <v>17</v>
      </c>
      <c r="I16" s="10" t="s">
        <v>155</v>
      </c>
      <c r="J16" s="38">
        <v>10</v>
      </c>
      <c r="K16" s="5"/>
      <c r="L16" s="40">
        <v>22.4</v>
      </c>
      <c r="M16" s="40">
        <f t="shared" si="0"/>
        <v>29.791999999999998</v>
      </c>
      <c r="N16" s="40"/>
      <c r="O16" s="40">
        <f t="shared" si="1"/>
        <v>29.791999999999998</v>
      </c>
      <c r="P16" s="10" t="s">
        <v>156</v>
      </c>
      <c r="Q16" s="10"/>
    </row>
    <row r="17" spans="1:17">
      <c r="A17" s="14">
        <v>11</v>
      </c>
      <c r="B17" s="10" t="s">
        <v>163</v>
      </c>
      <c r="C17" s="10" t="s">
        <v>134</v>
      </c>
      <c r="D17" s="10" t="s">
        <v>55</v>
      </c>
      <c r="E17" s="10" t="s">
        <v>23</v>
      </c>
      <c r="F17" s="18">
        <v>36775</v>
      </c>
      <c r="G17" s="10" t="s">
        <v>16</v>
      </c>
      <c r="H17" s="37" t="s">
        <v>17</v>
      </c>
      <c r="I17" s="10" t="s">
        <v>155</v>
      </c>
      <c r="J17" s="38">
        <v>10</v>
      </c>
      <c r="K17" s="5"/>
      <c r="L17" s="40">
        <v>21.98</v>
      </c>
      <c r="M17" s="40">
        <f t="shared" si="0"/>
        <v>29.233400000000003</v>
      </c>
      <c r="N17" s="40"/>
      <c r="O17" s="40">
        <f t="shared" si="1"/>
        <v>29.233400000000003</v>
      </c>
      <c r="P17" s="10" t="s">
        <v>156</v>
      </c>
      <c r="Q17" s="10"/>
    </row>
  </sheetData>
  <autoFilter ref="B6:Q6">
    <filterColumn colId="12"/>
    <sortState ref="B7:Q17">
      <sortCondition descending="1" ref="O6"/>
    </sortState>
  </autoFilter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80" zoomScaleNormal="80" workbookViewId="0">
      <selection activeCell="K14" sqref="K14"/>
    </sheetView>
  </sheetViews>
  <sheetFormatPr defaultRowHeight="15"/>
  <cols>
    <col min="2" max="2" width="14.5703125" customWidth="1"/>
    <col min="3" max="3" width="12.7109375" customWidth="1"/>
    <col min="4" max="4" width="19.5703125" customWidth="1"/>
    <col min="6" max="6" width="12.140625" customWidth="1"/>
    <col min="9" max="9" width="20" customWidth="1"/>
    <col min="11" max="11" width="16.7109375" customWidth="1"/>
    <col min="13" max="13" width="11.42578125" customWidth="1"/>
    <col min="16" max="16" width="34.42578125" customWidth="1"/>
    <col min="17" max="17" width="20" customWidth="1"/>
  </cols>
  <sheetData>
    <row r="1" spans="1:19">
      <c r="B1" s="49" t="s">
        <v>271</v>
      </c>
      <c r="C1" s="51" t="s">
        <v>272</v>
      </c>
      <c r="D1" s="51"/>
    </row>
    <row r="2" spans="1:19">
      <c r="B2" s="49" t="s">
        <v>267</v>
      </c>
      <c r="C2" s="50">
        <v>42695</v>
      </c>
      <c r="D2" s="51"/>
    </row>
    <row r="3" spans="1:19">
      <c r="B3" s="52" t="s">
        <v>268</v>
      </c>
      <c r="C3" s="53" t="s">
        <v>273</v>
      </c>
      <c r="D3" s="51"/>
    </row>
    <row r="4" spans="1:19">
      <c r="B4" s="52" t="s">
        <v>269</v>
      </c>
      <c r="C4" s="51" t="s">
        <v>274</v>
      </c>
      <c r="D4" s="51"/>
    </row>
    <row r="5" spans="1:19">
      <c r="B5" s="54" t="s">
        <v>270</v>
      </c>
      <c r="C5" s="51" t="s">
        <v>275</v>
      </c>
      <c r="D5" s="51"/>
    </row>
    <row r="6" spans="1:19" ht="60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254</v>
      </c>
      <c r="M6" s="3" t="s">
        <v>266</v>
      </c>
      <c r="N6" s="3" t="s">
        <v>255</v>
      </c>
      <c r="O6" s="3" t="s">
        <v>256</v>
      </c>
      <c r="P6" s="4" t="s">
        <v>11</v>
      </c>
      <c r="Q6" s="4" t="s">
        <v>11</v>
      </c>
    </row>
    <row r="7" spans="1:19">
      <c r="A7" s="20">
        <v>1</v>
      </c>
      <c r="B7" s="27" t="s">
        <v>223</v>
      </c>
      <c r="C7" s="27" t="s">
        <v>222</v>
      </c>
      <c r="D7" s="27" t="s">
        <v>22</v>
      </c>
      <c r="E7" s="28" t="s">
        <v>23</v>
      </c>
      <c r="F7" s="32">
        <v>36274</v>
      </c>
      <c r="G7" s="30" t="s">
        <v>16</v>
      </c>
      <c r="H7" s="34" t="s">
        <v>115</v>
      </c>
      <c r="I7" s="29" t="s">
        <v>217</v>
      </c>
      <c r="J7" s="30">
        <v>11</v>
      </c>
      <c r="K7" s="29" t="s">
        <v>183</v>
      </c>
      <c r="L7" s="48">
        <v>40.71</v>
      </c>
      <c r="M7" s="48">
        <f t="shared" ref="M7:M24" si="0">L7*1.33</f>
        <v>54.144300000000001</v>
      </c>
      <c r="N7" s="48">
        <v>40</v>
      </c>
      <c r="O7" s="48">
        <f t="shared" ref="O7:O24" si="1">SUM(M7:N7)</f>
        <v>94.144300000000001</v>
      </c>
      <c r="P7" s="29" t="s">
        <v>218</v>
      </c>
      <c r="Q7" s="29" t="s">
        <v>218</v>
      </c>
      <c r="R7" s="23"/>
      <c r="S7" s="16"/>
    </row>
    <row r="8" spans="1:19" ht="18" customHeight="1">
      <c r="A8" s="20">
        <v>6</v>
      </c>
      <c r="B8" s="21" t="s">
        <v>57</v>
      </c>
      <c r="C8" s="21" t="s">
        <v>58</v>
      </c>
      <c r="D8" s="21" t="s">
        <v>59</v>
      </c>
      <c r="E8" s="21" t="s">
        <v>23</v>
      </c>
      <c r="F8" s="31">
        <v>36523</v>
      </c>
      <c r="G8" s="30" t="s">
        <v>16</v>
      </c>
      <c r="H8" s="33" t="s">
        <v>17</v>
      </c>
      <c r="I8" s="21" t="s">
        <v>18</v>
      </c>
      <c r="J8" s="30">
        <v>11</v>
      </c>
      <c r="K8" s="21" t="s">
        <v>42</v>
      </c>
      <c r="L8" s="46">
        <v>39.96</v>
      </c>
      <c r="M8" s="46">
        <f t="shared" si="0"/>
        <v>53.146800000000006</v>
      </c>
      <c r="N8" s="46">
        <v>24</v>
      </c>
      <c r="O8" s="46">
        <f t="shared" si="1"/>
        <v>77.146800000000013</v>
      </c>
      <c r="P8" s="21" t="s">
        <v>19</v>
      </c>
      <c r="Q8" s="21"/>
      <c r="R8" s="23"/>
      <c r="S8" s="16"/>
    </row>
    <row r="9" spans="1:19">
      <c r="A9" s="20">
        <v>3</v>
      </c>
      <c r="B9" s="21" t="s">
        <v>80</v>
      </c>
      <c r="C9" s="25" t="s">
        <v>36</v>
      </c>
      <c r="D9" s="25" t="s">
        <v>37</v>
      </c>
      <c r="E9" s="21" t="s">
        <v>15</v>
      </c>
      <c r="F9" s="33" t="s">
        <v>81</v>
      </c>
      <c r="G9" s="22" t="s">
        <v>16</v>
      </c>
      <c r="H9" s="35" t="s">
        <v>17</v>
      </c>
      <c r="I9" s="21" t="s">
        <v>77</v>
      </c>
      <c r="J9" s="22">
        <v>11</v>
      </c>
      <c r="K9" s="21" t="s">
        <v>42</v>
      </c>
      <c r="L9" s="46">
        <v>24.98</v>
      </c>
      <c r="M9" s="46">
        <f t="shared" si="0"/>
        <v>33.223400000000005</v>
      </c>
      <c r="N9" s="46">
        <v>32</v>
      </c>
      <c r="O9" s="46">
        <f t="shared" si="1"/>
        <v>65.223399999999998</v>
      </c>
      <c r="P9" s="21" t="s">
        <v>78</v>
      </c>
      <c r="Q9" s="21" t="s">
        <v>78</v>
      </c>
      <c r="R9" s="23"/>
      <c r="S9" s="16"/>
    </row>
    <row r="10" spans="1:19">
      <c r="A10" s="20">
        <v>4</v>
      </c>
      <c r="B10" s="20" t="s">
        <v>180</v>
      </c>
      <c r="C10" s="20" t="s">
        <v>128</v>
      </c>
      <c r="D10" s="20" t="s">
        <v>158</v>
      </c>
      <c r="E10" s="20" t="s">
        <v>23</v>
      </c>
      <c r="F10" s="31">
        <v>36252</v>
      </c>
      <c r="G10" s="22" t="s">
        <v>16</v>
      </c>
      <c r="H10" s="33" t="s">
        <v>17</v>
      </c>
      <c r="I10" s="24" t="s">
        <v>181</v>
      </c>
      <c r="J10" s="22">
        <v>11</v>
      </c>
      <c r="K10" s="20"/>
      <c r="L10" s="46">
        <v>26.81</v>
      </c>
      <c r="M10" s="46">
        <f t="shared" si="0"/>
        <v>35.657299999999999</v>
      </c>
      <c r="N10" s="46">
        <v>28</v>
      </c>
      <c r="O10" s="46">
        <f t="shared" si="1"/>
        <v>63.657299999999999</v>
      </c>
      <c r="P10" s="21"/>
      <c r="Q10" s="21"/>
      <c r="R10" s="23"/>
      <c r="S10" s="16"/>
    </row>
    <row r="11" spans="1:19">
      <c r="A11" s="20">
        <v>2</v>
      </c>
      <c r="B11" s="21" t="s">
        <v>85</v>
      </c>
      <c r="C11" s="21" t="s">
        <v>30</v>
      </c>
      <c r="D11" s="21" t="s">
        <v>62</v>
      </c>
      <c r="E11" s="21" t="s">
        <v>15</v>
      </c>
      <c r="F11" s="31">
        <v>36266</v>
      </c>
      <c r="G11" s="30" t="s">
        <v>16</v>
      </c>
      <c r="H11" s="35" t="s">
        <v>17</v>
      </c>
      <c r="I11" s="21" t="s">
        <v>77</v>
      </c>
      <c r="J11" s="30">
        <v>11</v>
      </c>
      <c r="K11" s="21"/>
      <c r="L11" s="46">
        <v>18.649999999999999</v>
      </c>
      <c r="M11" s="46">
        <f t="shared" si="0"/>
        <v>24.804500000000001</v>
      </c>
      <c r="N11" s="46">
        <v>33</v>
      </c>
      <c r="O11" s="46">
        <f t="shared" si="1"/>
        <v>57.804500000000004</v>
      </c>
      <c r="P11" s="21" t="s">
        <v>78</v>
      </c>
      <c r="Q11" s="21" t="s">
        <v>78</v>
      </c>
      <c r="R11" s="23"/>
      <c r="S11" s="16"/>
    </row>
    <row r="12" spans="1:19">
      <c r="A12" s="20">
        <v>12</v>
      </c>
      <c r="B12" s="21" t="s">
        <v>65</v>
      </c>
      <c r="C12" s="21" t="s">
        <v>66</v>
      </c>
      <c r="D12" s="21" t="s">
        <v>67</v>
      </c>
      <c r="E12" s="21" t="s">
        <v>23</v>
      </c>
      <c r="F12" s="31">
        <v>36165</v>
      </c>
      <c r="G12" s="22" t="s">
        <v>16</v>
      </c>
      <c r="H12" s="33" t="s">
        <v>17</v>
      </c>
      <c r="I12" s="21" t="s">
        <v>18</v>
      </c>
      <c r="J12" s="22">
        <v>11</v>
      </c>
      <c r="K12" s="21"/>
      <c r="L12" s="46">
        <v>28.83</v>
      </c>
      <c r="M12" s="46">
        <f t="shared" si="0"/>
        <v>38.343899999999998</v>
      </c>
      <c r="N12" s="46">
        <v>19</v>
      </c>
      <c r="O12" s="46">
        <f t="shared" si="1"/>
        <v>57.343899999999998</v>
      </c>
      <c r="P12" s="21" t="s">
        <v>19</v>
      </c>
      <c r="Q12" s="21"/>
      <c r="R12" s="23"/>
      <c r="S12" s="16"/>
    </row>
    <row r="13" spans="1:19">
      <c r="A13" s="20">
        <v>10</v>
      </c>
      <c r="B13" s="21" t="s">
        <v>82</v>
      </c>
      <c r="C13" s="25" t="s">
        <v>83</v>
      </c>
      <c r="D13" s="25" t="s">
        <v>37</v>
      </c>
      <c r="E13" s="21" t="s">
        <v>15</v>
      </c>
      <c r="F13" s="31">
        <v>36453</v>
      </c>
      <c r="G13" s="22" t="s">
        <v>16</v>
      </c>
      <c r="H13" s="35" t="s">
        <v>17</v>
      </c>
      <c r="I13" s="21" t="s">
        <v>77</v>
      </c>
      <c r="J13" s="22">
        <v>11</v>
      </c>
      <c r="K13" s="21"/>
      <c r="L13" s="46">
        <v>26.55</v>
      </c>
      <c r="M13" s="46">
        <f t="shared" si="0"/>
        <v>35.311500000000002</v>
      </c>
      <c r="N13" s="46">
        <v>22</v>
      </c>
      <c r="O13" s="46">
        <f t="shared" si="1"/>
        <v>57.311500000000002</v>
      </c>
      <c r="P13" s="21" t="s">
        <v>78</v>
      </c>
      <c r="Q13" s="21" t="s">
        <v>78</v>
      </c>
      <c r="R13" s="23"/>
      <c r="S13" s="16"/>
    </row>
    <row r="14" spans="1:19">
      <c r="A14" s="20">
        <v>5</v>
      </c>
      <c r="B14" s="21" t="s">
        <v>76</v>
      </c>
      <c r="C14" s="25" t="s">
        <v>61</v>
      </c>
      <c r="D14" s="25" t="s">
        <v>62</v>
      </c>
      <c r="E14" s="21" t="s">
        <v>15</v>
      </c>
      <c r="F14" s="31">
        <v>36341</v>
      </c>
      <c r="G14" s="30" t="s">
        <v>16</v>
      </c>
      <c r="H14" s="35" t="s">
        <v>17</v>
      </c>
      <c r="I14" s="21" t="s">
        <v>77</v>
      </c>
      <c r="J14" s="30">
        <v>11</v>
      </c>
      <c r="K14" s="21"/>
      <c r="L14" s="46">
        <v>22.98</v>
      </c>
      <c r="M14" s="46">
        <f t="shared" si="0"/>
        <v>30.563400000000001</v>
      </c>
      <c r="N14" s="46">
        <v>26</v>
      </c>
      <c r="O14" s="46">
        <f t="shared" si="1"/>
        <v>56.563400000000001</v>
      </c>
      <c r="P14" s="21" t="s">
        <v>78</v>
      </c>
      <c r="Q14" s="21" t="s">
        <v>78</v>
      </c>
      <c r="R14" s="23"/>
      <c r="S14" s="16"/>
    </row>
    <row r="15" spans="1:19">
      <c r="A15" s="20">
        <v>7</v>
      </c>
      <c r="B15" s="21" t="s">
        <v>56</v>
      </c>
      <c r="C15" s="21" t="s">
        <v>36</v>
      </c>
      <c r="D15" s="21" t="s">
        <v>51</v>
      </c>
      <c r="E15" s="21" t="s">
        <v>15</v>
      </c>
      <c r="F15" s="31">
        <v>36224</v>
      </c>
      <c r="G15" s="22" t="s">
        <v>16</v>
      </c>
      <c r="H15" s="33" t="s">
        <v>17</v>
      </c>
      <c r="I15" s="21" t="s">
        <v>18</v>
      </c>
      <c r="J15" s="22">
        <v>11</v>
      </c>
      <c r="K15" s="21"/>
      <c r="L15" s="46">
        <v>25.16</v>
      </c>
      <c r="M15" s="46">
        <f t="shared" si="0"/>
        <v>33.462800000000001</v>
      </c>
      <c r="N15" s="46">
        <v>22</v>
      </c>
      <c r="O15" s="46">
        <f t="shared" si="1"/>
        <v>55.462800000000001</v>
      </c>
      <c r="P15" s="21" t="s">
        <v>19</v>
      </c>
      <c r="Q15" s="21"/>
      <c r="R15" s="23"/>
      <c r="S15" s="16"/>
    </row>
    <row r="16" spans="1:19">
      <c r="A16" s="20">
        <v>13</v>
      </c>
      <c r="B16" s="21" t="s">
        <v>73</v>
      </c>
      <c r="C16" s="21" t="s">
        <v>74</v>
      </c>
      <c r="D16" s="21" t="s">
        <v>75</v>
      </c>
      <c r="E16" s="21" t="s">
        <v>15</v>
      </c>
      <c r="F16" s="31">
        <v>36258</v>
      </c>
      <c r="G16" s="30" t="s">
        <v>16</v>
      </c>
      <c r="H16" s="33" t="s">
        <v>17</v>
      </c>
      <c r="I16" s="21" t="s">
        <v>18</v>
      </c>
      <c r="J16" s="30">
        <v>11</v>
      </c>
      <c r="K16" s="21"/>
      <c r="L16" s="46">
        <v>25.99</v>
      </c>
      <c r="M16" s="46">
        <f t="shared" si="0"/>
        <v>34.566699999999997</v>
      </c>
      <c r="N16" s="46">
        <v>19</v>
      </c>
      <c r="O16" s="46">
        <f t="shared" si="1"/>
        <v>53.566699999999997</v>
      </c>
      <c r="P16" s="21" t="s">
        <v>19</v>
      </c>
      <c r="Q16" s="21"/>
      <c r="R16" s="23"/>
      <c r="S16" s="16"/>
    </row>
    <row r="17" spans="1:19">
      <c r="A17" s="20">
        <v>9</v>
      </c>
      <c r="B17" s="21" t="s">
        <v>71</v>
      </c>
      <c r="C17" s="21" t="s">
        <v>72</v>
      </c>
      <c r="D17" s="21" t="s">
        <v>50</v>
      </c>
      <c r="E17" s="21" t="s">
        <v>15</v>
      </c>
      <c r="F17" s="31">
        <v>36196</v>
      </c>
      <c r="G17" s="30" t="s">
        <v>16</v>
      </c>
      <c r="H17" s="33" t="s">
        <v>17</v>
      </c>
      <c r="I17" s="21" t="s">
        <v>18</v>
      </c>
      <c r="J17" s="30">
        <v>11</v>
      </c>
      <c r="K17" s="21"/>
      <c r="L17" s="46">
        <v>23.56</v>
      </c>
      <c r="M17" s="46">
        <f t="shared" si="0"/>
        <v>31.334800000000001</v>
      </c>
      <c r="N17" s="46">
        <v>22</v>
      </c>
      <c r="O17" s="46">
        <f t="shared" si="1"/>
        <v>53.334800000000001</v>
      </c>
      <c r="P17" s="21" t="s">
        <v>19</v>
      </c>
      <c r="Q17" s="21"/>
      <c r="R17" s="23"/>
      <c r="S17" s="16"/>
    </row>
    <row r="18" spans="1:19">
      <c r="A18" s="20">
        <v>8</v>
      </c>
      <c r="B18" s="21" t="s">
        <v>79</v>
      </c>
      <c r="C18" s="25" t="s">
        <v>28</v>
      </c>
      <c r="D18" s="25" t="s">
        <v>40</v>
      </c>
      <c r="E18" s="21" t="s">
        <v>15</v>
      </c>
      <c r="F18" s="31">
        <v>36416</v>
      </c>
      <c r="G18" s="22" t="s">
        <v>16</v>
      </c>
      <c r="H18" s="35" t="s">
        <v>17</v>
      </c>
      <c r="I18" s="21" t="s">
        <v>77</v>
      </c>
      <c r="J18" s="22">
        <v>11</v>
      </c>
      <c r="K18" s="21"/>
      <c r="L18" s="46">
        <v>20.149999999999999</v>
      </c>
      <c r="M18" s="46">
        <f t="shared" si="0"/>
        <v>26.799499999999998</v>
      </c>
      <c r="N18" s="46">
        <v>22</v>
      </c>
      <c r="O18" s="46">
        <f t="shared" si="1"/>
        <v>48.799499999999995</v>
      </c>
      <c r="P18" s="21" t="s">
        <v>78</v>
      </c>
      <c r="Q18" s="21" t="s">
        <v>78</v>
      </c>
      <c r="R18" s="23"/>
      <c r="S18" s="16"/>
    </row>
    <row r="19" spans="1:19">
      <c r="A19" s="20">
        <v>11</v>
      </c>
      <c r="B19" s="21" t="s">
        <v>84</v>
      </c>
      <c r="C19" s="21" t="s">
        <v>52</v>
      </c>
      <c r="D19" s="21" t="s">
        <v>31</v>
      </c>
      <c r="E19" s="21" t="s">
        <v>15</v>
      </c>
      <c r="F19" s="31">
        <v>36183</v>
      </c>
      <c r="G19" s="22" t="s">
        <v>16</v>
      </c>
      <c r="H19" s="35" t="s">
        <v>17</v>
      </c>
      <c r="I19" s="21" t="s">
        <v>77</v>
      </c>
      <c r="J19" s="22">
        <v>11</v>
      </c>
      <c r="K19" s="21"/>
      <c r="L19" s="46">
        <v>16.64</v>
      </c>
      <c r="M19" s="46">
        <f t="shared" si="0"/>
        <v>22.131200000000003</v>
      </c>
      <c r="N19" s="46">
        <v>22</v>
      </c>
      <c r="O19" s="46">
        <f t="shared" si="1"/>
        <v>44.131200000000007</v>
      </c>
      <c r="P19" s="21" t="s">
        <v>78</v>
      </c>
      <c r="Q19" s="21" t="s">
        <v>78</v>
      </c>
      <c r="R19" s="23"/>
      <c r="S19" s="16"/>
    </row>
    <row r="20" spans="1:19">
      <c r="A20" s="20">
        <v>14</v>
      </c>
      <c r="B20" s="21" t="s">
        <v>53</v>
      </c>
      <c r="C20" s="21" t="s">
        <v>54</v>
      </c>
      <c r="D20" s="21" t="s">
        <v>55</v>
      </c>
      <c r="E20" s="21" t="s">
        <v>23</v>
      </c>
      <c r="F20" s="31">
        <v>36228</v>
      </c>
      <c r="G20" s="22" t="s">
        <v>16</v>
      </c>
      <c r="H20" s="33" t="s">
        <v>17</v>
      </c>
      <c r="I20" s="21" t="s">
        <v>18</v>
      </c>
      <c r="J20" s="22">
        <v>11</v>
      </c>
      <c r="K20" s="21"/>
      <c r="L20" s="46">
        <v>26.24</v>
      </c>
      <c r="M20" s="46">
        <f t="shared" si="0"/>
        <v>34.8992</v>
      </c>
      <c r="N20" s="46"/>
      <c r="O20" s="46">
        <f t="shared" si="1"/>
        <v>34.8992</v>
      </c>
      <c r="P20" s="21" t="s">
        <v>19</v>
      </c>
      <c r="Q20" s="21"/>
      <c r="R20" s="23"/>
      <c r="S20" s="16"/>
    </row>
    <row r="21" spans="1:19">
      <c r="A21" s="20">
        <v>15</v>
      </c>
      <c r="B21" s="21" t="s">
        <v>63</v>
      </c>
      <c r="C21" s="21" t="s">
        <v>54</v>
      </c>
      <c r="D21" s="21" t="s">
        <v>64</v>
      </c>
      <c r="E21" s="21" t="s">
        <v>23</v>
      </c>
      <c r="F21" s="31">
        <v>36395</v>
      </c>
      <c r="G21" s="30" t="s">
        <v>16</v>
      </c>
      <c r="H21" s="33" t="s">
        <v>17</v>
      </c>
      <c r="I21" s="21" t="s">
        <v>18</v>
      </c>
      <c r="J21" s="30">
        <v>11</v>
      </c>
      <c r="K21" s="21"/>
      <c r="L21" s="46">
        <v>21.57</v>
      </c>
      <c r="M21" s="46">
        <f t="shared" si="0"/>
        <v>28.688100000000002</v>
      </c>
      <c r="N21" s="46"/>
      <c r="O21" s="46">
        <f t="shared" si="1"/>
        <v>28.688100000000002</v>
      </c>
      <c r="P21" s="21" t="s">
        <v>19</v>
      </c>
      <c r="Q21" s="21"/>
      <c r="R21" s="23"/>
      <c r="S21" s="16"/>
    </row>
    <row r="22" spans="1:19">
      <c r="A22" s="20">
        <v>16</v>
      </c>
      <c r="B22" s="21" t="s">
        <v>68</v>
      </c>
      <c r="C22" s="21" t="s">
        <v>69</v>
      </c>
      <c r="D22" s="21" t="s">
        <v>70</v>
      </c>
      <c r="E22" s="21" t="s">
        <v>23</v>
      </c>
      <c r="F22" s="31">
        <v>36241</v>
      </c>
      <c r="G22" s="30" t="s">
        <v>16</v>
      </c>
      <c r="H22" s="33" t="s">
        <v>17</v>
      </c>
      <c r="I22" s="21" t="s">
        <v>18</v>
      </c>
      <c r="J22" s="30">
        <v>11</v>
      </c>
      <c r="K22" s="21"/>
      <c r="L22" s="46">
        <v>20.079999999999998</v>
      </c>
      <c r="M22" s="46">
        <f t="shared" si="0"/>
        <v>26.706399999999999</v>
      </c>
      <c r="N22" s="46"/>
      <c r="O22" s="46">
        <f t="shared" si="1"/>
        <v>26.706399999999999</v>
      </c>
      <c r="P22" s="21" t="s">
        <v>19</v>
      </c>
      <c r="Q22" s="21"/>
      <c r="R22" s="23"/>
      <c r="S22" s="16"/>
    </row>
    <row r="23" spans="1:19">
      <c r="A23" s="20">
        <v>17</v>
      </c>
      <c r="B23" s="21" t="s">
        <v>152</v>
      </c>
      <c r="C23" s="21" t="s">
        <v>153</v>
      </c>
      <c r="D23" s="21" t="s">
        <v>154</v>
      </c>
      <c r="E23" s="21" t="s">
        <v>23</v>
      </c>
      <c r="F23" s="31">
        <v>36255</v>
      </c>
      <c r="G23" s="22" t="s">
        <v>16</v>
      </c>
      <c r="H23" s="33" t="s">
        <v>17</v>
      </c>
      <c r="I23" s="21" t="s">
        <v>155</v>
      </c>
      <c r="J23" s="22">
        <v>11</v>
      </c>
      <c r="K23" s="21"/>
      <c r="L23" s="46">
        <v>14.9</v>
      </c>
      <c r="M23" s="46">
        <f t="shared" si="0"/>
        <v>19.817</v>
      </c>
      <c r="N23" s="46"/>
      <c r="O23" s="46">
        <f t="shared" si="1"/>
        <v>19.817</v>
      </c>
      <c r="P23" s="21" t="s">
        <v>156</v>
      </c>
      <c r="Q23" s="21"/>
      <c r="R23" s="23"/>
      <c r="S23" s="16"/>
    </row>
    <row r="24" spans="1:19">
      <c r="A24" s="20">
        <v>18</v>
      </c>
      <c r="B24" s="21" t="s">
        <v>157</v>
      </c>
      <c r="C24" s="21" t="s">
        <v>123</v>
      </c>
      <c r="D24" s="21" t="s">
        <v>109</v>
      </c>
      <c r="E24" s="21" t="s">
        <v>23</v>
      </c>
      <c r="F24" s="31">
        <v>36242</v>
      </c>
      <c r="G24" s="30" t="s">
        <v>16</v>
      </c>
      <c r="H24" s="33" t="s">
        <v>17</v>
      </c>
      <c r="I24" s="21" t="s">
        <v>155</v>
      </c>
      <c r="J24" s="30">
        <v>11</v>
      </c>
      <c r="K24" s="21"/>
      <c r="L24" s="46">
        <v>12.5</v>
      </c>
      <c r="M24" s="46">
        <f t="shared" si="0"/>
        <v>16.625</v>
      </c>
      <c r="N24" s="46"/>
      <c r="O24" s="46">
        <f t="shared" si="1"/>
        <v>16.625</v>
      </c>
      <c r="P24" s="21" t="s">
        <v>156</v>
      </c>
      <c r="Q24" s="21"/>
      <c r="R24" s="23"/>
      <c r="S24" s="16"/>
    </row>
    <row r="25" spans="1:19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</sheetData>
  <autoFilter ref="A6:Q6">
    <filterColumn colId="12"/>
    <filterColumn colId="14"/>
    <sortState ref="A7:Q24">
      <sortCondition descending="1" ref="O6"/>
    </sortState>
  </autoFilter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классы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2016-11-21T10:19:08Z</dcterms:modified>
</cp:coreProperties>
</file>